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ter.fisher\Dropbox\Personal Website\files\"/>
    </mc:Choice>
  </mc:AlternateContent>
  <xr:revisionPtr revIDLastSave="0" documentId="13_ncr:1_{9AD61FB3-0EC2-4C74-8903-A169E93445CD}" xr6:coauthVersionLast="36" xr6:coauthVersionMax="44" xr10:uidLastSave="{00000000-0000-0000-0000-000000000000}"/>
  <bookViews>
    <workbookView xWindow="-120" yWindow="-120" windowWidth="29040" windowHeight="15840" activeTab="4" xr2:uid="{BDE77AC1-8899-4165-89AF-49A8ACDC0505}"/>
  </bookViews>
  <sheets>
    <sheet name="Cohen's d" sheetId="1" r:id="rId1"/>
    <sheet name="Cohen's d (SPSS Output)" sheetId="2" r:id="rId2"/>
    <sheet name="Benjamini &amp; Hochberg (1995) FDR" sheetId="3" r:id="rId3"/>
    <sheet name="Steiger's z (1980)" sheetId="4" r:id="rId4"/>
    <sheet name="Two-Way Interactions (SPSS Out)" sheetId="5" r:id="rId5"/>
  </sheets>
  <definedNames>
    <definedName name="_xlnm._FilterDatabase" localSheetId="2" hidden="1">'Benjamini &amp; Hochberg (1995) FDR'!$A$3:$A$3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6" i="5" l="1"/>
  <c r="A45" i="5"/>
  <c r="F40" i="5"/>
  <c r="F39" i="5"/>
  <c r="F38" i="5"/>
  <c r="F37" i="5"/>
  <c r="A44" i="5"/>
  <c r="A43" i="5"/>
  <c r="A40" i="5"/>
  <c r="A39" i="5"/>
  <c r="A38" i="5"/>
  <c r="A37" i="5"/>
  <c r="Y11" i="5"/>
  <c r="X18" i="5"/>
  <c r="X17" i="5"/>
  <c r="X16" i="5"/>
  <c r="X15" i="5"/>
  <c r="W13" i="5"/>
  <c r="J39" i="5" s="1"/>
  <c r="W12" i="5"/>
  <c r="J35" i="5" s="1"/>
  <c r="X11" i="5"/>
  <c r="O37" i="5"/>
  <c r="O38" i="5" s="1"/>
  <c r="O39" i="5" s="1"/>
  <c r="O33" i="5"/>
  <c r="O34" i="5" s="1"/>
  <c r="O35" i="5" s="1"/>
  <c r="J33" i="5" l="1"/>
  <c r="J37" i="5"/>
  <c r="J38" i="5"/>
  <c r="J34" i="5"/>
  <c r="Y12" i="5"/>
  <c r="X12" i="5"/>
  <c r="Y13" i="5"/>
  <c r="X13" i="5"/>
  <c r="D7" i="4"/>
  <c r="E7" i="4"/>
  <c r="F7" i="4"/>
  <c r="D8" i="4"/>
  <c r="E8" i="4"/>
  <c r="F8" i="4"/>
  <c r="D9" i="4"/>
  <c r="E9" i="4"/>
  <c r="F9" i="4"/>
  <c r="D10" i="4"/>
  <c r="E10" i="4"/>
  <c r="F10" i="4"/>
  <c r="D11" i="4"/>
  <c r="E11" i="4"/>
  <c r="F11" i="4"/>
  <c r="D12" i="4"/>
  <c r="E12" i="4"/>
  <c r="F12" i="4"/>
  <c r="D13" i="4"/>
  <c r="E13" i="4"/>
  <c r="F13" i="4"/>
  <c r="D14" i="4"/>
  <c r="E14" i="4"/>
  <c r="F14" i="4"/>
  <c r="D15" i="4"/>
  <c r="E15" i="4"/>
  <c r="F15" i="4"/>
  <c r="D16" i="4"/>
  <c r="E16" i="4"/>
  <c r="F16" i="4"/>
  <c r="D17" i="4"/>
  <c r="E17" i="4"/>
  <c r="F17" i="4"/>
  <c r="D18" i="4"/>
  <c r="E18" i="4"/>
  <c r="F18" i="4"/>
  <c r="D19" i="4"/>
  <c r="E19" i="4"/>
  <c r="F19" i="4"/>
  <c r="D20" i="4"/>
  <c r="E20" i="4"/>
  <c r="F20" i="4"/>
  <c r="D21" i="4"/>
  <c r="E21" i="4"/>
  <c r="F21" i="4"/>
  <c r="D22" i="4"/>
  <c r="E22" i="4"/>
  <c r="F22" i="4"/>
  <c r="D23" i="4"/>
  <c r="E23" i="4"/>
  <c r="F23" i="4"/>
  <c r="D24" i="4"/>
  <c r="E24" i="4"/>
  <c r="F24" i="4"/>
  <c r="D25" i="4"/>
  <c r="E25" i="4"/>
  <c r="F25" i="4"/>
  <c r="D26" i="4"/>
  <c r="E26" i="4"/>
  <c r="F26" i="4"/>
  <c r="D27" i="4"/>
  <c r="E27" i="4"/>
  <c r="F27" i="4"/>
  <c r="D28" i="4"/>
  <c r="E28" i="4"/>
  <c r="F28" i="4"/>
  <c r="D29" i="4"/>
  <c r="E29" i="4"/>
  <c r="F29" i="4"/>
  <c r="D30" i="4"/>
  <c r="E30" i="4"/>
  <c r="F30" i="4"/>
  <c r="D31" i="4"/>
  <c r="E31" i="4"/>
  <c r="F31" i="4"/>
  <c r="D32" i="4"/>
  <c r="E32" i="4"/>
  <c r="F32" i="4"/>
  <c r="D33" i="4"/>
  <c r="E33" i="4"/>
  <c r="F33" i="4"/>
  <c r="D34" i="4"/>
  <c r="E34" i="4"/>
  <c r="F34" i="4"/>
  <c r="D35" i="4"/>
  <c r="E35" i="4"/>
  <c r="F35" i="4"/>
  <c r="D36" i="4"/>
  <c r="E36" i="4"/>
  <c r="F36" i="4"/>
  <c r="D37" i="4"/>
  <c r="E37" i="4"/>
  <c r="F37" i="4"/>
  <c r="D38" i="4"/>
  <c r="E38" i="4"/>
  <c r="F38" i="4"/>
  <c r="D39" i="4"/>
  <c r="E39" i="4"/>
  <c r="F39" i="4"/>
  <c r="D40" i="4"/>
  <c r="E40" i="4"/>
  <c r="F40" i="4"/>
  <c r="D41" i="4"/>
  <c r="E41" i="4"/>
  <c r="F41" i="4"/>
  <c r="D42" i="4"/>
  <c r="E42" i="4"/>
  <c r="F42" i="4"/>
  <c r="D43" i="4"/>
  <c r="E43" i="4"/>
  <c r="F43" i="4"/>
  <c r="D44" i="4"/>
  <c r="E44" i="4"/>
  <c r="F44" i="4"/>
  <c r="D45" i="4"/>
  <c r="E45" i="4"/>
  <c r="F45" i="4"/>
  <c r="D46" i="4"/>
  <c r="E46" i="4"/>
  <c r="F46" i="4"/>
  <c r="D47" i="4"/>
  <c r="E47" i="4"/>
  <c r="F47" i="4"/>
  <c r="D48" i="4"/>
  <c r="E48" i="4"/>
  <c r="F48" i="4"/>
  <c r="D49" i="4"/>
  <c r="E49" i="4"/>
  <c r="F49" i="4"/>
  <c r="D50" i="4"/>
  <c r="E50" i="4"/>
  <c r="F50" i="4"/>
  <c r="D51" i="4"/>
  <c r="E51" i="4"/>
  <c r="F51" i="4"/>
  <c r="D52" i="4"/>
  <c r="E52" i="4"/>
  <c r="F52" i="4"/>
  <c r="D53" i="4"/>
  <c r="E53" i="4"/>
  <c r="F53" i="4"/>
  <c r="D54" i="4"/>
  <c r="E54" i="4"/>
  <c r="F54" i="4"/>
  <c r="D55" i="4"/>
  <c r="E55" i="4"/>
  <c r="F55" i="4"/>
  <c r="D56" i="4"/>
  <c r="E56" i="4"/>
  <c r="F56" i="4"/>
  <c r="D57" i="4"/>
  <c r="E57" i="4"/>
  <c r="F57" i="4"/>
  <c r="D58" i="4"/>
  <c r="E58" i="4"/>
  <c r="F58" i="4"/>
  <c r="D59" i="4"/>
  <c r="E59" i="4"/>
  <c r="F59" i="4"/>
  <c r="D60" i="4"/>
  <c r="E60" i="4"/>
  <c r="F60" i="4"/>
  <c r="D61" i="4"/>
  <c r="E61" i="4"/>
  <c r="F61" i="4"/>
  <c r="D62" i="4"/>
  <c r="E62" i="4"/>
  <c r="F62" i="4"/>
  <c r="D63" i="4"/>
  <c r="E63" i="4"/>
  <c r="F63" i="4"/>
  <c r="D64" i="4"/>
  <c r="E64" i="4"/>
  <c r="F64" i="4"/>
  <c r="D65" i="4"/>
  <c r="E65" i="4"/>
  <c r="F65" i="4"/>
  <c r="D66" i="4"/>
  <c r="E66" i="4"/>
  <c r="F66" i="4"/>
  <c r="D67" i="4"/>
  <c r="E67" i="4"/>
  <c r="F67" i="4"/>
  <c r="D68" i="4"/>
  <c r="E68" i="4"/>
  <c r="F68" i="4"/>
  <c r="D69" i="4"/>
  <c r="E69" i="4"/>
  <c r="F69" i="4"/>
  <c r="D70" i="4"/>
  <c r="E70" i="4"/>
  <c r="F70" i="4"/>
  <c r="D71" i="4"/>
  <c r="E71" i="4"/>
  <c r="F71" i="4"/>
  <c r="D72" i="4"/>
  <c r="E72" i="4"/>
  <c r="F72" i="4"/>
  <c r="D73" i="4"/>
  <c r="E73" i="4"/>
  <c r="F73" i="4"/>
  <c r="D74" i="4"/>
  <c r="E74" i="4"/>
  <c r="F74" i="4"/>
  <c r="D75" i="4"/>
  <c r="E75" i="4"/>
  <c r="F75" i="4"/>
  <c r="D76" i="4"/>
  <c r="E76" i="4"/>
  <c r="F76" i="4"/>
  <c r="D77" i="4"/>
  <c r="E77" i="4"/>
  <c r="F77" i="4"/>
  <c r="D78" i="4"/>
  <c r="E78" i="4"/>
  <c r="F78" i="4"/>
  <c r="D79" i="4"/>
  <c r="E79" i="4"/>
  <c r="F79" i="4"/>
  <c r="D80" i="4"/>
  <c r="E80" i="4"/>
  <c r="F80" i="4"/>
  <c r="D81" i="4"/>
  <c r="E81" i="4"/>
  <c r="F81" i="4"/>
  <c r="D82" i="4"/>
  <c r="E82" i="4"/>
  <c r="F82" i="4"/>
  <c r="D83" i="4"/>
  <c r="E83" i="4"/>
  <c r="F83" i="4"/>
  <c r="D84" i="4"/>
  <c r="E84" i="4"/>
  <c r="F84" i="4"/>
  <c r="D85" i="4"/>
  <c r="E85" i="4"/>
  <c r="F85" i="4"/>
  <c r="D86" i="4"/>
  <c r="E86" i="4"/>
  <c r="F86" i="4"/>
  <c r="D87" i="4"/>
  <c r="E87" i="4"/>
  <c r="F87" i="4"/>
  <c r="D88" i="4"/>
  <c r="E88" i="4"/>
  <c r="F88" i="4"/>
  <c r="D89" i="4"/>
  <c r="E89" i="4"/>
  <c r="F89" i="4"/>
  <c r="D90" i="4"/>
  <c r="E90" i="4"/>
  <c r="F90" i="4"/>
  <c r="D91" i="4"/>
  <c r="E91" i="4"/>
  <c r="F91" i="4"/>
  <c r="D92" i="4"/>
  <c r="E92" i="4"/>
  <c r="F92" i="4"/>
  <c r="D93" i="4"/>
  <c r="E93" i="4"/>
  <c r="F93" i="4"/>
  <c r="D94" i="4"/>
  <c r="E94" i="4"/>
  <c r="F94" i="4"/>
  <c r="D95" i="4"/>
  <c r="E95" i="4"/>
  <c r="F95" i="4"/>
  <c r="D96" i="4"/>
  <c r="E96" i="4"/>
  <c r="F96" i="4"/>
  <c r="D97" i="4"/>
  <c r="E97" i="4"/>
  <c r="F97" i="4"/>
  <c r="D98" i="4"/>
  <c r="E98" i="4"/>
  <c r="F98" i="4"/>
  <c r="D99" i="4"/>
  <c r="E99" i="4"/>
  <c r="F99" i="4"/>
  <c r="D100" i="4"/>
  <c r="E100" i="4"/>
  <c r="F100" i="4"/>
  <c r="D101" i="4"/>
  <c r="E101" i="4"/>
  <c r="F101" i="4"/>
  <c r="D102" i="4"/>
  <c r="E102" i="4"/>
  <c r="F102" i="4"/>
  <c r="D103" i="4"/>
  <c r="E103" i="4"/>
  <c r="F103" i="4"/>
  <c r="D104" i="4"/>
  <c r="E104" i="4"/>
  <c r="F104" i="4"/>
  <c r="D105" i="4"/>
  <c r="E105" i="4"/>
  <c r="F105" i="4"/>
  <c r="D106" i="4"/>
  <c r="E106" i="4"/>
  <c r="F106" i="4"/>
  <c r="D107" i="4"/>
  <c r="E107" i="4"/>
  <c r="F107" i="4"/>
  <c r="D108" i="4"/>
  <c r="E108" i="4"/>
  <c r="F108" i="4"/>
  <c r="D109" i="4"/>
  <c r="E109" i="4"/>
  <c r="F109" i="4"/>
  <c r="D110" i="4"/>
  <c r="E110" i="4"/>
  <c r="F110" i="4"/>
  <c r="D111" i="4"/>
  <c r="E111" i="4"/>
  <c r="F111" i="4"/>
  <c r="D112" i="4"/>
  <c r="E112" i="4"/>
  <c r="F112" i="4"/>
  <c r="D113" i="4"/>
  <c r="E113" i="4"/>
  <c r="F113" i="4"/>
  <c r="D114" i="4"/>
  <c r="E114" i="4"/>
  <c r="F114" i="4"/>
  <c r="D115" i="4"/>
  <c r="E115" i="4"/>
  <c r="F115" i="4"/>
  <c r="D116" i="4"/>
  <c r="E116" i="4"/>
  <c r="F116" i="4"/>
  <c r="D117" i="4"/>
  <c r="E117" i="4"/>
  <c r="F117" i="4"/>
  <c r="D118" i="4"/>
  <c r="E118" i="4"/>
  <c r="F118" i="4"/>
  <c r="D119" i="4"/>
  <c r="E119" i="4"/>
  <c r="F119" i="4"/>
  <c r="D120" i="4"/>
  <c r="E120" i="4"/>
  <c r="F120" i="4"/>
  <c r="D121" i="4"/>
  <c r="E121" i="4"/>
  <c r="F121" i="4"/>
  <c r="D122" i="4"/>
  <c r="E122" i="4"/>
  <c r="F122" i="4"/>
  <c r="D123" i="4"/>
  <c r="E123" i="4"/>
  <c r="F123" i="4"/>
  <c r="D124" i="4"/>
  <c r="E124" i="4"/>
  <c r="F124" i="4"/>
  <c r="D125" i="4"/>
  <c r="E125" i="4"/>
  <c r="F125" i="4"/>
  <c r="D126" i="4"/>
  <c r="E126" i="4"/>
  <c r="F126" i="4"/>
  <c r="D127" i="4"/>
  <c r="E127" i="4"/>
  <c r="F127" i="4"/>
  <c r="D128" i="4"/>
  <c r="E128" i="4"/>
  <c r="F128" i="4"/>
  <c r="D129" i="4"/>
  <c r="E129" i="4"/>
  <c r="F129" i="4"/>
  <c r="D130" i="4"/>
  <c r="E130" i="4"/>
  <c r="F130" i="4"/>
  <c r="D131" i="4"/>
  <c r="E131" i="4"/>
  <c r="F131" i="4"/>
  <c r="D132" i="4"/>
  <c r="E132" i="4"/>
  <c r="F132" i="4"/>
  <c r="D133" i="4"/>
  <c r="E133" i="4"/>
  <c r="F133" i="4"/>
  <c r="D134" i="4"/>
  <c r="E134" i="4"/>
  <c r="F134" i="4"/>
  <c r="D135" i="4"/>
  <c r="E135" i="4"/>
  <c r="F135" i="4"/>
  <c r="D136" i="4"/>
  <c r="E136" i="4"/>
  <c r="F136" i="4"/>
  <c r="D137" i="4"/>
  <c r="E137" i="4"/>
  <c r="F137" i="4"/>
  <c r="D138" i="4"/>
  <c r="E138" i="4"/>
  <c r="F138" i="4"/>
  <c r="D139" i="4"/>
  <c r="E139" i="4"/>
  <c r="F139" i="4"/>
  <c r="D140" i="4"/>
  <c r="E140" i="4"/>
  <c r="F140" i="4"/>
  <c r="D141" i="4"/>
  <c r="E141" i="4"/>
  <c r="F141" i="4"/>
  <c r="D142" i="4"/>
  <c r="E142" i="4"/>
  <c r="F142" i="4"/>
  <c r="D143" i="4"/>
  <c r="E143" i="4"/>
  <c r="F143" i="4"/>
  <c r="D144" i="4"/>
  <c r="E144" i="4"/>
  <c r="F144" i="4"/>
  <c r="D145" i="4"/>
  <c r="E145" i="4"/>
  <c r="F145" i="4"/>
  <c r="D146" i="4"/>
  <c r="E146" i="4"/>
  <c r="F146" i="4"/>
  <c r="D147" i="4"/>
  <c r="E147" i="4"/>
  <c r="F147" i="4"/>
  <c r="D148" i="4"/>
  <c r="E148" i="4"/>
  <c r="F148" i="4"/>
  <c r="D149" i="4"/>
  <c r="E149" i="4"/>
  <c r="F149" i="4"/>
  <c r="D150" i="4"/>
  <c r="E150" i="4"/>
  <c r="F150" i="4"/>
  <c r="D6" i="4"/>
  <c r="G7" i="4"/>
  <c r="H7" i="4"/>
  <c r="I7" i="4"/>
  <c r="J7" i="4"/>
  <c r="K7" i="4"/>
  <c r="L7" i="4" s="1"/>
  <c r="G8" i="4"/>
  <c r="H8" i="4"/>
  <c r="I8" i="4"/>
  <c r="J8" i="4"/>
  <c r="K8" i="4" s="1"/>
  <c r="L8" i="4" s="1"/>
  <c r="G9" i="4"/>
  <c r="H9" i="4"/>
  <c r="I9" i="4"/>
  <c r="J9" i="4"/>
  <c r="K9" i="4" s="1"/>
  <c r="L9" i="4" s="1"/>
  <c r="G10" i="4"/>
  <c r="H10" i="4"/>
  <c r="I10" i="4"/>
  <c r="J10" i="4"/>
  <c r="K10" i="4" s="1"/>
  <c r="L10" i="4" s="1"/>
  <c r="G11" i="4"/>
  <c r="H11" i="4"/>
  <c r="I11" i="4"/>
  <c r="J11" i="4"/>
  <c r="K11" i="4"/>
  <c r="L11" i="4" s="1"/>
  <c r="G12" i="4"/>
  <c r="H12" i="4"/>
  <c r="I12" i="4"/>
  <c r="J12" i="4"/>
  <c r="K12" i="4" s="1"/>
  <c r="L12" i="4" s="1"/>
  <c r="G13" i="4"/>
  <c r="H13" i="4"/>
  <c r="I13" i="4"/>
  <c r="J13" i="4"/>
  <c r="K13" i="4" s="1"/>
  <c r="L13" i="4" s="1"/>
  <c r="G14" i="4"/>
  <c r="H14" i="4"/>
  <c r="I14" i="4"/>
  <c r="J14" i="4"/>
  <c r="K14" i="4"/>
  <c r="L14" i="4"/>
  <c r="G15" i="4"/>
  <c r="H15" i="4"/>
  <c r="I15" i="4"/>
  <c r="J15" i="4"/>
  <c r="K15" i="4"/>
  <c r="L15" i="4" s="1"/>
  <c r="G16" i="4"/>
  <c r="H16" i="4"/>
  <c r="I16" i="4"/>
  <c r="J16" i="4"/>
  <c r="K16" i="4" s="1"/>
  <c r="L16" i="4" s="1"/>
  <c r="G17" i="4"/>
  <c r="H17" i="4"/>
  <c r="I17" i="4"/>
  <c r="J17" i="4"/>
  <c r="K17" i="4" s="1"/>
  <c r="L17" i="4" s="1"/>
  <c r="G18" i="4"/>
  <c r="H18" i="4"/>
  <c r="I18" i="4"/>
  <c r="J18" i="4"/>
  <c r="K18" i="4" s="1"/>
  <c r="L18" i="4" s="1"/>
  <c r="G19" i="4"/>
  <c r="H19" i="4"/>
  <c r="I19" i="4"/>
  <c r="J19" i="4"/>
  <c r="K19" i="4"/>
  <c r="L19" i="4" s="1"/>
  <c r="G20" i="4"/>
  <c r="H20" i="4"/>
  <c r="I20" i="4"/>
  <c r="J20" i="4"/>
  <c r="K20" i="4" s="1"/>
  <c r="L20" i="4" s="1"/>
  <c r="G21" i="4"/>
  <c r="H21" i="4"/>
  <c r="I21" i="4"/>
  <c r="J21" i="4"/>
  <c r="K21" i="4" s="1"/>
  <c r="L21" i="4" s="1"/>
  <c r="G22" i="4"/>
  <c r="H22" i="4"/>
  <c r="I22" i="4"/>
  <c r="J22" i="4"/>
  <c r="K22" i="4"/>
  <c r="L22" i="4"/>
  <c r="G23" i="4"/>
  <c r="H23" i="4"/>
  <c r="I23" i="4"/>
  <c r="J23" i="4"/>
  <c r="K23" i="4"/>
  <c r="L23" i="4" s="1"/>
  <c r="G24" i="4"/>
  <c r="H24" i="4"/>
  <c r="I24" i="4"/>
  <c r="J24" i="4"/>
  <c r="K24" i="4" s="1"/>
  <c r="L24" i="4" s="1"/>
  <c r="G25" i="4"/>
  <c r="H25" i="4"/>
  <c r="I25" i="4"/>
  <c r="J25" i="4"/>
  <c r="K25" i="4" s="1"/>
  <c r="L25" i="4" s="1"/>
  <c r="G26" i="4"/>
  <c r="H26" i="4"/>
  <c r="I26" i="4"/>
  <c r="J26" i="4"/>
  <c r="K26" i="4" s="1"/>
  <c r="L26" i="4" s="1"/>
  <c r="G27" i="4"/>
  <c r="H27" i="4"/>
  <c r="I27" i="4"/>
  <c r="J27" i="4"/>
  <c r="K27" i="4"/>
  <c r="L27" i="4" s="1"/>
  <c r="G28" i="4"/>
  <c r="H28" i="4"/>
  <c r="I28" i="4"/>
  <c r="J28" i="4"/>
  <c r="K28" i="4" s="1"/>
  <c r="L28" i="4" s="1"/>
  <c r="G29" i="4"/>
  <c r="H29" i="4"/>
  <c r="I29" i="4"/>
  <c r="J29" i="4"/>
  <c r="K29" i="4" s="1"/>
  <c r="L29" i="4" s="1"/>
  <c r="G30" i="4"/>
  <c r="H30" i="4"/>
  <c r="I30" i="4"/>
  <c r="J30" i="4"/>
  <c r="K30" i="4"/>
  <c r="L30" i="4"/>
  <c r="G31" i="4"/>
  <c r="H31" i="4"/>
  <c r="I31" i="4"/>
  <c r="J31" i="4"/>
  <c r="K31" i="4"/>
  <c r="L31" i="4" s="1"/>
  <c r="G32" i="4"/>
  <c r="H32" i="4"/>
  <c r="I32" i="4"/>
  <c r="J32" i="4"/>
  <c r="K32" i="4" s="1"/>
  <c r="L32" i="4" s="1"/>
  <c r="G33" i="4"/>
  <c r="H33" i="4"/>
  <c r="I33" i="4"/>
  <c r="J33" i="4"/>
  <c r="K33" i="4" s="1"/>
  <c r="L33" i="4" s="1"/>
  <c r="G34" i="4"/>
  <c r="H34" i="4"/>
  <c r="I34" i="4"/>
  <c r="J34" i="4"/>
  <c r="K34" i="4" s="1"/>
  <c r="L34" i="4" s="1"/>
  <c r="G35" i="4"/>
  <c r="H35" i="4"/>
  <c r="I35" i="4"/>
  <c r="J35" i="4"/>
  <c r="K35" i="4"/>
  <c r="L35" i="4" s="1"/>
  <c r="G36" i="4"/>
  <c r="H36" i="4"/>
  <c r="I36" i="4"/>
  <c r="J36" i="4"/>
  <c r="K36" i="4" s="1"/>
  <c r="L36" i="4" s="1"/>
  <c r="G37" i="4"/>
  <c r="H37" i="4"/>
  <c r="I37" i="4"/>
  <c r="J37" i="4"/>
  <c r="K37" i="4" s="1"/>
  <c r="L37" i="4" s="1"/>
  <c r="G38" i="4"/>
  <c r="H38" i="4"/>
  <c r="I38" i="4"/>
  <c r="J38" i="4"/>
  <c r="K38" i="4"/>
  <c r="L38" i="4"/>
  <c r="G39" i="4"/>
  <c r="H39" i="4"/>
  <c r="I39" i="4"/>
  <c r="J39" i="4"/>
  <c r="K39" i="4"/>
  <c r="L39" i="4" s="1"/>
  <c r="G40" i="4"/>
  <c r="H40" i="4"/>
  <c r="I40" i="4"/>
  <c r="J40" i="4"/>
  <c r="K40" i="4" s="1"/>
  <c r="L40" i="4" s="1"/>
  <c r="G41" i="4"/>
  <c r="H41" i="4"/>
  <c r="I41" i="4"/>
  <c r="J41" i="4"/>
  <c r="K41" i="4" s="1"/>
  <c r="L41" i="4" s="1"/>
  <c r="G42" i="4"/>
  <c r="H42" i="4"/>
  <c r="I42" i="4"/>
  <c r="J42" i="4"/>
  <c r="K42" i="4" s="1"/>
  <c r="L42" i="4" s="1"/>
  <c r="G43" i="4"/>
  <c r="H43" i="4"/>
  <c r="I43" i="4"/>
  <c r="J43" i="4"/>
  <c r="K43" i="4"/>
  <c r="L43" i="4" s="1"/>
  <c r="G44" i="4"/>
  <c r="H44" i="4"/>
  <c r="I44" i="4"/>
  <c r="J44" i="4"/>
  <c r="K44" i="4" s="1"/>
  <c r="L44" i="4" s="1"/>
  <c r="G45" i="4"/>
  <c r="H45" i="4"/>
  <c r="I45" i="4"/>
  <c r="J45" i="4"/>
  <c r="K45" i="4" s="1"/>
  <c r="L45" i="4" s="1"/>
  <c r="G46" i="4"/>
  <c r="H46" i="4"/>
  <c r="I46" i="4"/>
  <c r="J46" i="4"/>
  <c r="K46" i="4"/>
  <c r="L46" i="4"/>
  <c r="G47" i="4"/>
  <c r="H47" i="4"/>
  <c r="I47" i="4"/>
  <c r="J47" i="4"/>
  <c r="K47" i="4"/>
  <c r="L47" i="4" s="1"/>
  <c r="G48" i="4"/>
  <c r="H48" i="4"/>
  <c r="I48" i="4"/>
  <c r="J48" i="4"/>
  <c r="K48" i="4" s="1"/>
  <c r="L48" i="4" s="1"/>
  <c r="G49" i="4"/>
  <c r="H49" i="4"/>
  <c r="I49" i="4"/>
  <c r="J49" i="4"/>
  <c r="K49" i="4" s="1"/>
  <c r="L49" i="4" s="1"/>
  <c r="G50" i="4"/>
  <c r="H50" i="4"/>
  <c r="I50" i="4"/>
  <c r="J50" i="4"/>
  <c r="K50" i="4" s="1"/>
  <c r="L50" i="4" s="1"/>
  <c r="G51" i="4"/>
  <c r="H51" i="4"/>
  <c r="I51" i="4"/>
  <c r="J51" i="4"/>
  <c r="K51" i="4"/>
  <c r="L51" i="4" s="1"/>
  <c r="G52" i="4"/>
  <c r="H52" i="4"/>
  <c r="I52" i="4"/>
  <c r="J52" i="4"/>
  <c r="K52" i="4" s="1"/>
  <c r="L52" i="4" s="1"/>
  <c r="G53" i="4"/>
  <c r="H53" i="4"/>
  <c r="I53" i="4"/>
  <c r="J53" i="4"/>
  <c r="K53" i="4" s="1"/>
  <c r="L53" i="4" s="1"/>
  <c r="G54" i="4"/>
  <c r="H54" i="4"/>
  <c r="I54" i="4"/>
  <c r="J54" i="4"/>
  <c r="K54" i="4"/>
  <c r="L54" i="4"/>
  <c r="G55" i="4"/>
  <c r="H55" i="4"/>
  <c r="I55" i="4"/>
  <c r="J55" i="4"/>
  <c r="K55" i="4"/>
  <c r="L55" i="4" s="1"/>
  <c r="G56" i="4"/>
  <c r="H56" i="4"/>
  <c r="I56" i="4"/>
  <c r="J56" i="4"/>
  <c r="K56" i="4" s="1"/>
  <c r="L56" i="4" s="1"/>
  <c r="G57" i="4"/>
  <c r="H57" i="4"/>
  <c r="I57" i="4"/>
  <c r="J57" i="4"/>
  <c r="K57" i="4" s="1"/>
  <c r="L57" i="4" s="1"/>
  <c r="G58" i="4"/>
  <c r="H58" i="4"/>
  <c r="I58" i="4"/>
  <c r="J58" i="4"/>
  <c r="K58" i="4" s="1"/>
  <c r="L58" i="4" s="1"/>
  <c r="G59" i="4"/>
  <c r="H59" i="4"/>
  <c r="I59" i="4"/>
  <c r="J59" i="4"/>
  <c r="K59" i="4"/>
  <c r="L59" i="4" s="1"/>
  <c r="G60" i="4"/>
  <c r="H60" i="4"/>
  <c r="I60" i="4"/>
  <c r="J60" i="4"/>
  <c r="K60" i="4" s="1"/>
  <c r="L60" i="4" s="1"/>
  <c r="G61" i="4"/>
  <c r="H61" i="4"/>
  <c r="I61" i="4"/>
  <c r="J61" i="4"/>
  <c r="K61" i="4" s="1"/>
  <c r="L61" i="4" s="1"/>
  <c r="G62" i="4"/>
  <c r="H62" i="4"/>
  <c r="I62" i="4"/>
  <c r="J62" i="4"/>
  <c r="K62" i="4"/>
  <c r="L62" i="4"/>
  <c r="G63" i="4"/>
  <c r="H63" i="4"/>
  <c r="I63" i="4"/>
  <c r="J63" i="4"/>
  <c r="K63" i="4"/>
  <c r="L63" i="4" s="1"/>
  <c r="G64" i="4"/>
  <c r="H64" i="4"/>
  <c r="I64" i="4"/>
  <c r="J64" i="4"/>
  <c r="K64" i="4" s="1"/>
  <c r="L64" i="4" s="1"/>
  <c r="G65" i="4"/>
  <c r="H65" i="4"/>
  <c r="I65" i="4"/>
  <c r="J65" i="4"/>
  <c r="K65" i="4" s="1"/>
  <c r="L65" i="4" s="1"/>
  <c r="G66" i="4"/>
  <c r="H66" i="4"/>
  <c r="I66" i="4"/>
  <c r="J66" i="4"/>
  <c r="K66" i="4" s="1"/>
  <c r="L66" i="4" s="1"/>
  <c r="G67" i="4"/>
  <c r="H67" i="4"/>
  <c r="I67" i="4"/>
  <c r="J67" i="4"/>
  <c r="K67" i="4"/>
  <c r="L67" i="4" s="1"/>
  <c r="G68" i="4"/>
  <c r="H68" i="4"/>
  <c r="I68" i="4"/>
  <c r="J68" i="4"/>
  <c r="K68" i="4" s="1"/>
  <c r="L68" i="4" s="1"/>
  <c r="G69" i="4"/>
  <c r="H69" i="4"/>
  <c r="I69" i="4"/>
  <c r="J69" i="4"/>
  <c r="K69" i="4" s="1"/>
  <c r="L69" i="4" s="1"/>
  <c r="G70" i="4"/>
  <c r="H70" i="4"/>
  <c r="I70" i="4"/>
  <c r="J70" i="4"/>
  <c r="K70" i="4"/>
  <c r="L70" i="4"/>
  <c r="G71" i="4"/>
  <c r="H71" i="4"/>
  <c r="I71" i="4"/>
  <c r="J71" i="4"/>
  <c r="K71" i="4"/>
  <c r="L71" i="4" s="1"/>
  <c r="G72" i="4"/>
  <c r="H72" i="4"/>
  <c r="I72" i="4"/>
  <c r="J72" i="4"/>
  <c r="K72" i="4" s="1"/>
  <c r="L72" i="4" s="1"/>
  <c r="G73" i="4"/>
  <c r="H73" i="4"/>
  <c r="I73" i="4"/>
  <c r="J73" i="4"/>
  <c r="K73" i="4" s="1"/>
  <c r="L73" i="4" s="1"/>
  <c r="G74" i="4"/>
  <c r="H74" i="4"/>
  <c r="I74" i="4"/>
  <c r="J74" i="4"/>
  <c r="K74" i="4" s="1"/>
  <c r="L74" i="4" s="1"/>
  <c r="G75" i="4"/>
  <c r="H75" i="4"/>
  <c r="I75" i="4"/>
  <c r="J75" i="4"/>
  <c r="K75" i="4"/>
  <c r="L75" i="4" s="1"/>
  <c r="G76" i="4"/>
  <c r="H76" i="4"/>
  <c r="I76" i="4"/>
  <c r="J76" i="4"/>
  <c r="K76" i="4" s="1"/>
  <c r="L76" i="4" s="1"/>
  <c r="G77" i="4"/>
  <c r="H77" i="4"/>
  <c r="I77" i="4"/>
  <c r="J77" i="4"/>
  <c r="K77" i="4" s="1"/>
  <c r="L77" i="4" s="1"/>
  <c r="G78" i="4"/>
  <c r="H78" i="4"/>
  <c r="I78" i="4"/>
  <c r="J78" i="4"/>
  <c r="K78" i="4"/>
  <c r="L78" i="4"/>
  <c r="G79" i="4"/>
  <c r="H79" i="4"/>
  <c r="I79" i="4"/>
  <c r="J79" i="4"/>
  <c r="K79" i="4"/>
  <c r="L79" i="4" s="1"/>
  <c r="G80" i="4"/>
  <c r="H80" i="4"/>
  <c r="I80" i="4"/>
  <c r="J80" i="4"/>
  <c r="K80" i="4" s="1"/>
  <c r="L80" i="4" s="1"/>
  <c r="G81" i="4"/>
  <c r="H81" i="4"/>
  <c r="I81" i="4"/>
  <c r="J81" i="4"/>
  <c r="K81" i="4" s="1"/>
  <c r="L81" i="4" s="1"/>
  <c r="G82" i="4"/>
  <c r="H82" i="4"/>
  <c r="I82" i="4"/>
  <c r="J82" i="4"/>
  <c r="K82" i="4" s="1"/>
  <c r="L82" i="4" s="1"/>
  <c r="G83" i="4"/>
  <c r="H83" i="4"/>
  <c r="I83" i="4"/>
  <c r="J83" i="4"/>
  <c r="K83" i="4"/>
  <c r="L83" i="4" s="1"/>
  <c r="G84" i="4"/>
  <c r="H84" i="4"/>
  <c r="I84" i="4"/>
  <c r="J84" i="4"/>
  <c r="K84" i="4" s="1"/>
  <c r="L84" i="4" s="1"/>
  <c r="G85" i="4"/>
  <c r="H85" i="4"/>
  <c r="I85" i="4"/>
  <c r="J85" i="4"/>
  <c r="K85" i="4" s="1"/>
  <c r="L85" i="4" s="1"/>
  <c r="G86" i="4"/>
  <c r="H86" i="4"/>
  <c r="I86" i="4"/>
  <c r="J86" i="4"/>
  <c r="K86" i="4"/>
  <c r="L86" i="4"/>
  <c r="G87" i="4"/>
  <c r="H87" i="4"/>
  <c r="I87" i="4"/>
  <c r="J87" i="4"/>
  <c r="K87" i="4"/>
  <c r="L87" i="4" s="1"/>
  <c r="G88" i="4"/>
  <c r="H88" i="4"/>
  <c r="I88" i="4"/>
  <c r="J88" i="4"/>
  <c r="K88" i="4" s="1"/>
  <c r="L88" i="4" s="1"/>
  <c r="G89" i="4"/>
  <c r="H89" i="4"/>
  <c r="I89" i="4"/>
  <c r="J89" i="4"/>
  <c r="K89" i="4" s="1"/>
  <c r="L89" i="4" s="1"/>
  <c r="G90" i="4"/>
  <c r="H90" i="4"/>
  <c r="I90" i="4"/>
  <c r="J90" i="4"/>
  <c r="K90" i="4" s="1"/>
  <c r="L90" i="4" s="1"/>
  <c r="G91" i="4"/>
  <c r="H91" i="4"/>
  <c r="I91" i="4"/>
  <c r="J91" i="4"/>
  <c r="K91" i="4"/>
  <c r="L91" i="4" s="1"/>
  <c r="G92" i="4"/>
  <c r="H92" i="4"/>
  <c r="I92" i="4"/>
  <c r="J92" i="4"/>
  <c r="K92" i="4" s="1"/>
  <c r="L92" i="4" s="1"/>
  <c r="G93" i="4"/>
  <c r="H93" i="4"/>
  <c r="I93" i="4"/>
  <c r="J93" i="4"/>
  <c r="K93" i="4" s="1"/>
  <c r="L93" i="4" s="1"/>
  <c r="G94" i="4"/>
  <c r="H94" i="4"/>
  <c r="I94" i="4"/>
  <c r="J94" i="4"/>
  <c r="K94" i="4"/>
  <c r="L94" i="4"/>
  <c r="G95" i="4"/>
  <c r="H95" i="4"/>
  <c r="I95" i="4"/>
  <c r="J95" i="4"/>
  <c r="K95" i="4"/>
  <c r="L95" i="4" s="1"/>
  <c r="G96" i="4"/>
  <c r="H96" i="4"/>
  <c r="I96" i="4"/>
  <c r="J96" i="4"/>
  <c r="K96" i="4" s="1"/>
  <c r="L96" i="4" s="1"/>
  <c r="G97" i="4"/>
  <c r="H97" i="4"/>
  <c r="I97" i="4"/>
  <c r="J97" i="4"/>
  <c r="K97" i="4" s="1"/>
  <c r="L97" i="4" s="1"/>
  <c r="G98" i="4"/>
  <c r="H98" i="4"/>
  <c r="I98" i="4"/>
  <c r="J98" i="4"/>
  <c r="K98" i="4" s="1"/>
  <c r="L98" i="4" s="1"/>
  <c r="G99" i="4"/>
  <c r="H99" i="4"/>
  <c r="I99" i="4"/>
  <c r="J99" i="4"/>
  <c r="K99" i="4"/>
  <c r="L99" i="4" s="1"/>
  <c r="G100" i="4"/>
  <c r="H100" i="4"/>
  <c r="I100" i="4"/>
  <c r="J100" i="4"/>
  <c r="K100" i="4" s="1"/>
  <c r="L100" i="4" s="1"/>
  <c r="G101" i="4"/>
  <c r="H101" i="4"/>
  <c r="I101" i="4"/>
  <c r="J101" i="4"/>
  <c r="K101" i="4" s="1"/>
  <c r="L101" i="4" s="1"/>
  <c r="G102" i="4"/>
  <c r="H102" i="4"/>
  <c r="I102" i="4"/>
  <c r="J102" i="4"/>
  <c r="K102" i="4"/>
  <c r="L102" i="4"/>
  <c r="G103" i="4"/>
  <c r="H103" i="4"/>
  <c r="I103" i="4"/>
  <c r="J103" i="4"/>
  <c r="K103" i="4"/>
  <c r="L103" i="4" s="1"/>
  <c r="G104" i="4"/>
  <c r="H104" i="4"/>
  <c r="I104" i="4"/>
  <c r="J104" i="4"/>
  <c r="K104" i="4" s="1"/>
  <c r="L104" i="4" s="1"/>
  <c r="G105" i="4"/>
  <c r="H105" i="4"/>
  <c r="I105" i="4"/>
  <c r="J105" i="4"/>
  <c r="K105" i="4" s="1"/>
  <c r="L105" i="4" s="1"/>
  <c r="G106" i="4"/>
  <c r="H106" i="4"/>
  <c r="I106" i="4"/>
  <c r="J106" i="4"/>
  <c r="K106" i="4" s="1"/>
  <c r="L106" i="4" s="1"/>
  <c r="G107" i="4"/>
  <c r="H107" i="4"/>
  <c r="I107" i="4"/>
  <c r="J107" i="4"/>
  <c r="K107" i="4"/>
  <c r="L107" i="4" s="1"/>
  <c r="G108" i="4"/>
  <c r="H108" i="4"/>
  <c r="I108" i="4"/>
  <c r="J108" i="4"/>
  <c r="K108" i="4" s="1"/>
  <c r="L108" i="4" s="1"/>
  <c r="G109" i="4"/>
  <c r="H109" i="4"/>
  <c r="I109" i="4"/>
  <c r="J109" i="4"/>
  <c r="K109" i="4" s="1"/>
  <c r="L109" i="4" s="1"/>
  <c r="G110" i="4"/>
  <c r="H110" i="4"/>
  <c r="I110" i="4"/>
  <c r="J110" i="4"/>
  <c r="K110" i="4"/>
  <c r="L110" i="4"/>
  <c r="G111" i="4"/>
  <c r="H111" i="4"/>
  <c r="I111" i="4"/>
  <c r="J111" i="4"/>
  <c r="K111" i="4"/>
  <c r="L111" i="4" s="1"/>
  <c r="G112" i="4"/>
  <c r="H112" i="4"/>
  <c r="I112" i="4"/>
  <c r="J112" i="4"/>
  <c r="K112" i="4" s="1"/>
  <c r="L112" i="4" s="1"/>
  <c r="G113" i="4"/>
  <c r="H113" i="4"/>
  <c r="I113" i="4"/>
  <c r="J113" i="4"/>
  <c r="K113" i="4" s="1"/>
  <c r="L113" i="4" s="1"/>
  <c r="G114" i="4"/>
  <c r="H114" i="4"/>
  <c r="I114" i="4"/>
  <c r="J114" i="4"/>
  <c r="K114" i="4" s="1"/>
  <c r="L114" i="4" s="1"/>
  <c r="G115" i="4"/>
  <c r="H115" i="4"/>
  <c r="I115" i="4"/>
  <c r="J115" i="4"/>
  <c r="K115" i="4"/>
  <c r="L115" i="4"/>
  <c r="G116" i="4"/>
  <c r="H116" i="4"/>
  <c r="I116" i="4"/>
  <c r="J116" i="4"/>
  <c r="K116" i="4"/>
  <c r="L116" i="4" s="1"/>
  <c r="G117" i="4"/>
  <c r="H117" i="4"/>
  <c r="I117" i="4"/>
  <c r="J117" i="4"/>
  <c r="K117" i="4" s="1"/>
  <c r="L117" i="4" s="1"/>
  <c r="G118" i="4"/>
  <c r="H118" i="4"/>
  <c r="I118" i="4"/>
  <c r="J118" i="4"/>
  <c r="K118" i="4"/>
  <c r="L118" i="4"/>
  <c r="G119" i="4"/>
  <c r="H119" i="4"/>
  <c r="I119" i="4"/>
  <c r="J119" i="4"/>
  <c r="K119" i="4"/>
  <c r="L119" i="4" s="1"/>
  <c r="G120" i="4"/>
  <c r="H120" i="4"/>
  <c r="I120" i="4"/>
  <c r="J120" i="4"/>
  <c r="K120" i="4" s="1"/>
  <c r="L120" i="4" s="1"/>
  <c r="G121" i="4"/>
  <c r="H121" i="4"/>
  <c r="I121" i="4"/>
  <c r="J121" i="4"/>
  <c r="K121" i="4" s="1"/>
  <c r="L121" i="4" s="1"/>
  <c r="G122" i="4"/>
  <c r="H122" i="4"/>
  <c r="I122" i="4"/>
  <c r="J122" i="4"/>
  <c r="K122" i="4" s="1"/>
  <c r="L122" i="4" s="1"/>
  <c r="G123" i="4"/>
  <c r="H123" i="4"/>
  <c r="I123" i="4"/>
  <c r="J123" i="4"/>
  <c r="K123" i="4"/>
  <c r="L123" i="4"/>
  <c r="G124" i="4"/>
  <c r="H124" i="4"/>
  <c r="I124" i="4"/>
  <c r="J124" i="4"/>
  <c r="K124" i="4"/>
  <c r="L124" i="4" s="1"/>
  <c r="G125" i="4"/>
  <c r="H125" i="4"/>
  <c r="I125" i="4"/>
  <c r="J125" i="4"/>
  <c r="K125" i="4" s="1"/>
  <c r="L125" i="4" s="1"/>
  <c r="G126" i="4"/>
  <c r="H126" i="4"/>
  <c r="I126" i="4"/>
  <c r="J126" i="4"/>
  <c r="K126" i="4"/>
  <c r="L126" i="4"/>
  <c r="G127" i="4"/>
  <c r="H127" i="4"/>
  <c r="I127" i="4"/>
  <c r="J127" i="4"/>
  <c r="K127" i="4"/>
  <c r="L127" i="4" s="1"/>
  <c r="G128" i="4"/>
  <c r="H128" i="4"/>
  <c r="I128" i="4"/>
  <c r="J128" i="4"/>
  <c r="K128" i="4" s="1"/>
  <c r="L128" i="4" s="1"/>
  <c r="G129" i="4"/>
  <c r="H129" i="4"/>
  <c r="I129" i="4"/>
  <c r="J129" i="4"/>
  <c r="K129" i="4" s="1"/>
  <c r="L129" i="4" s="1"/>
  <c r="G130" i="4"/>
  <c r="H130" i="4"/>
  <c r="I130" i="4"/>
  <c r="J130" i="4"/>
  <c r="K130" i="4" s="1"/>
  <c r="L130" i="4" s="1"/>
  <c r="G131" i="4"/>
  <c r="H131" i="4"/>
  <c r="I131" i="4"/>
  <c r="J131" i="4"/>
  <c r="K131" i="4"/>
  <c r="L131" i="4"/>
  <c r="G132" i="4"/>
  <c r="H132" i="4"/>
  <c r="I132" i="4"/>
  <c r="J132" i="4"/>
  <c r="K132" i="4"/>
  <c r="L132" i="4" s="1"/>
  <c r="G133" i="4"/>
  <c r="H133" i="4"/>
  <c r="I133" i="4"/>
  <c r="J133" i="4"/>
  <c r="K133" i="4" s="1"/>
  <c r="L133" i="4" s="1"/>
  <c r="G134" i="4"/>
  <c r="H134" i="4"/>
  <c r="I134" i="4"/>
  <c r="J134" i="4"/>
  <c r="K134" i="4"/>
  <c r="L134" i="4"/>
  <c r="G135" i="4"/>
  <c r="H135" i="4"/>
  <c r="I135" i="4"/>
  <c r="J135" i="4"/>
  <c r="K135" i="4"/>
  <c r="L135" i="4" s="1"/>
  <c r="G136" i="4"/>
  <c r="H136" i="4"/>
  <c r="I136" i="4"/>
  <c r="J136" i="4"/>
  <c r="K136" i="4" s="1"/>
  <c r="L136" i="4" s="1"/>
  <c r="G137" i="4"/>
  <c r="H137" i="4"/>
  <c r="I137" i="4"/>
  <c r="J137" i="4"/>
  <c r="K137" i="4" s="1"/>
  <c r="L137" i="4" s="1"/>
  <c r="G138" i="4"/>
  <c r="H138" i="4"/>
  <c r="I138" i="4"/>
  <c r="J138" i="4"/>
  <c r="K138" i="4" s="1"/>
  <c r="L138" i="4" s="1"/>
  <c r="G139" i="4"/>
  <c r="H139" i="4"/>
  <c r="I139" i="4"/>
  <c r="J139" i="4"/>
  <c r="K139" i="4"/>
  <c r="L139" i="4"/>
  <c r="G140" i="4"/>
  <c r="H140" i="4"/>
  <c r="I140" i="4"/>
  <c r="J140" i="4"/>
  <c r="K140" i="4"/>
  <c r="L140" i="4" s="1"/>
  <c r="G141" i="4"/>
  <c r="H141" i="4"/>
  <c r="I141" i="4"/>
  <c r="J141" i="4"/>
  <c r="K141" i="4" s="1"/>
  <c r="L141" i="4" s="1"/>
  <c r="G142" i="4"/>
  <c r="H142" i="4"/>
  <c r="I142" i="4"/>
  <c r="J142" i="4"/>
  <c r="K142" i="4"/>
  <c r="L142" i="4"/>
  <c r="G143" i="4"/>
  <c r="H143" i="4"/>
  <c r="I143" i="4"/>
  <c r="J143" i="4"/>
  <c r="K143" i="4"/>
  <c r="L143" i="4" s="1"/>
  <c r="G144" i="4"/>
  <c r="H144" i="4"/>
  <c r="I144" i="4"/>
  <c r="J144" i="4"/>
  <c r="K144" i="4" s="1"/>
  <c r="L144" i="4" s="1"/>
  <c r="G145" i="4"/>
  <c r="H145" i="4"/>
  <c r="I145" i="4"/>
  <c r="J145" i="4"/>
  <c r="K145" i="4" s="1"/>
  <c r="L145" i="4" s="1"/>
  <c r="G146" i="4"/>
  <c r="H146" i="4"/>
  <c r="I146" i="4"/>
  <c r="J146" i="4"/>
  <c r="K146" i="4" s="1"/>
  <c r="L146" i="4" s="1"/>
  <c r="G147" i="4"/>
  <c r="H147" i="4"/>
  <c r="I147" i="4"/>
  <c r="J147" i="4"/>
  <c r="K147" i="4"/>
  <c r="L147" i="4"/>
  <c r="G148" i="4"/>
  <c r="H148" i="4"/>
  <c r="I148" i="4"/>
  <c r="J148" i="4"/>
  <c r="K148" i="4"/>
  <c r="L148" i="4" s="1"/>
  <c r="G149" i="4"/>
  <c r="H149" i="4"/>
  <c r="I149" i="4"/>
  <c r="J149" i="4"/>
  <c r="K149" i="4" s="1"/>
  <c r="L149" i="4" s="1"/>
  <c r="G150" i="4"/>
  <c r="H150" i="4"/>
  <c r="I150" i="4"/>
  <c r="J150" i="4"/>
  <c r="K150" i="4"/>
  <c r="L150" i="4"/>
  <c r="C5" i="4"/>
  <c r="B5" i="4"/>
  <c r="A5" i="4"/>
  <c r="J6" i="4"/>
  <c r="K6" i="4" l="1"/>
  <c r="L6" i="4" s="1"/>
  <c r="H6" i="4"/>
  <c r="I6" i="4"/>
  <c r="G6" i="4"/>
  <c r="E6" i="4" l="1"/>
  <c r="F6" i="4" s="1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2" i="3"/>
  <c r="F150" i="3" l="1"/>
  <c r="G150" i="3" s="1"/>
  <c r="F142" i="3"/>
  <c r="G142" i="3" s="1"/>
  <c r="F138" i="3"/>
  <c r="G138" i="3" s="1"/>
  <c r="F134" i="3"/>
  <c r="G134" i="3" s="1"/>
  <c r="F130" i="3"/>
  <c r="G130" i="3" s="1"/>
  <c r="F126" i="3"/>
  <c r="G126" i="3" s="1"/>
  <c r="F122" i="3"/>
  <c r="G122" i="3" s="1"/>
  <c r="F118" i="3"/>
  <c r="G118" i="3" s="1"/>
  <c r="F114" i="3"/>
  <c r="G114" i="3" s="1"/>
  <c r="F110" i="3"/>
  <c r="G110" i="3" s="1"/>
  <c r="F106" i="3"/>
  <c r="G106" i="3" s="1"/>
  <c r="F102" i="3"/>
  <c r="G102" i="3" s="1"/>
  <c r="F98" i="3"/>
  <c r="G98" i="3" s="1"/>
  <c r="F94" i="3"/>
  <c r="G94" i="3" s="1"/>
  <c r="F90" i="3"/>
  <c r="G90" i="3" s="1"/>
  <c r="F86" i="3"/>
  <c r="G86" i="3" s="1"/>
  <c r="F82" i="3"/>
  <c r="G82" i="3" s="1"/>
  <c r="F78" i="3"/>
  <c r="G78" i="3" s="1"/>
  <c r="F74" i="3"/>
  <c r="G74" i="3" s="1"/>
  <c r="F70" i="3"/>
  <c r="G70" i="3" s="1"/>
  <c r="F66" i="3"/>
  <c r="G66" i="3" s="1"/>
  <c r="F62" i="3"/>
  <c r="G62" i="3" s="1"/>
  <c r="F58" i="3"/>
  <c r="G58" i="3" s="1"/>
  <c r="F54" i="3"/>
  <c r="G54" i="3" s="1"/>
  <c r="F50" i="3"/>
  <c r="G50" i="3" s="1"/>
  <c r="F46" i="3"/>
  <c r="G46" i="3" s="1"/>
  <c r="F42" i="3"/>
  <c r="G42" i="3" s="1"/>
  <c r="F38" i="3"/>
  <c r="G38" i="3" s="1"/>
  <c r="F34" i="3"/>
  <c r="G34" i="3" s="1"/>
  <c r="F30" i="3"/>
  <c r="G30" i="3" s="1"/>
  <c r="F26" i="3"/>
  <c r="G26" i="3" s="1"/>
  <c r="F22" i="3"/>
  <c r="G22" i="3" s="1"/>
  <c r="F18" i="3"/>
  <c r="G18" i="3" s="1"/>
  <c r="F14" i="3"/>
  <c r="G14" i="3" s="1"/>
  <c r="F10" i="3"/>
  <c r="G10" i="3" s="1"/>
  <c r="F6" i="3"/>
  <c r="G6" i="3" s="1"/>
  <c r="F146" i="3"/>
  <c r="G146" i="3" s="1"/>
  <c r="F19" i="3"/>
  <c r="G19" i="3" s="1"/>
  <c r="F15" i="3"/>
  <c r="G15" i="3" s="1"/>
  <c r="F11" i="3"/>
  <c r="G11" i="3" s="1"/>
  <c r="F7" i="3"/>
  <c r="G7" i="3" s="1"/>
  <c r="F3" i="3"/>
  <c r="G3" i="3" s="1"/>
  <c r="F151" i="3"/>
  <c r="G151" i="3" s="1"/>
  <c r="F147" i="3"/>
  <c r="G147" i="3" s="1"/>
  <c r="F143" i="3"/>
  <c r="G143" i="3" s="1"/>
  <c r="F139" i="3"/>
  <c r="G139" i="3" s="1"/>
  <c r="F135" i="3"/>
  <c r="G135" i="3" s="1"/>
  <c r="F131" i="3"/>
  <c r="G131" i="3" s="1"/>
  <c r="F127" i="3"/>
  <c r="G127" i="3" s="1"/>
  <c r="F123" i="3"/>
  <c r="G123" i="3" s="1"/>
  <c r="F119" i="3"/>
  <c r="G119" i="3" s="1"/>
  <c r="F115" i="3"/>
  <c r="G115" i="3" s="1"/>
  <c r="F111" i="3"/>
  <c r="G111" i="3" s="1"/>
  <c r="F107" i="3"/>
  <c r="G107" i="3" s="1"/>
  <c r="F103" i="3"/>
  <c r="G103" i="3" s="1"/>
  <c r="F99" i="3"/>
  <c r="G99" i="3" s="1"/>
  <c r="F95" i="3"/>
  <c r="G95" i="3" s="1"/>
  <c r="F91" i="3"/>
  <c r="G91" i="3" s="1"/>
  <c r="F87" i="3"/>
  <c r="G87" i="3" s="1"/>
  <c r="F83" i="3"/>
  <c r="G83" i="3" s="1"/>
  <c r="F79" i="3"/>
  <c r="G79" i="3" s="1"/>
  <c r="F75" i="3"/>
  <c r="G75" i="3" s="1"/>
  <c r="F71" i="3"/>
  <c r="G71" i="3" s="1"/>
  <c r="F67" i="3"/>
  <c r="G67" i="3" s="1"/>
  <c r="F63" i="3"/>
  <c r="G63" i="3" s="1"/>
  <c r="F59" i="3"/>
  <c r="G59" i="3" s="1"/>
  <c r="F55" i="3"/>
  <c r="G55" i="3" s="1"/>
  <c r="F51" i="3"/>
  <c r="G51" i="3" s="1"/>
  <c r="F47" i="3"/>
  <c r="G47" i="3" s="1"/>
  <c r="F43" i="3"/>
  <c r="G43" i="3" s="1"/>
  <c r="F39" i="3"/>
  <c r="G39" i="3" s="1"/>
  <c r="F35" i="3"/>
  <c r="G35" i="3" s="1"/>
  <c r="F31" i="3"/>
  <c r="G31" i="3" s="1"/>
  <c r="F27" i="3"/>
  <c r="G27" i="3" s="1"/>
  <c r="F23" i="3"/>
  <c r="G23" i="3" s="1"/>
  <c r="F17" i="3"/>
  <c r="G17" i="3" s="1"/>
  <c r="F13" i="3"/>
  <c r="G13" i="3" s="1"/>
  <c r="F9" i="3"/>
  <c r="G9" i="3" s="1"/>
  <c r="F5" i="3"/>
  <c r="G5" i="3" s="1"/>
  <c r="F2" i="3"/>
  <c r="G2" i="3" s="1"/>
  <c r="F16" i="3"/>
  <c r="G16" i="3" s="1"/>
  <c r="F12" i="3"/>
  <c r="G12" i="3" s="1"/>
  <c r="F8" i="3"/>
  <c r="G8" i="3" s="1"/>
  <c r="F4" i="3"/>
  <c r="G4" i="3" s="1"/>
  <c r="F149" i="3"/>
  <c r="G149" i="3" s="1"/>
  <c r="F145" i="3"/>
  <c r="G145" i="3" s="1"/>
  <c r="F141" i="3"/>
  <c r="G141" i="3" s="1"/>
  <c r="F137" i="3"/>
  <c r="G137" i="3" s="1"/>
  <c r="F133" i="3"/>
  <c r="G133" i="3" s="1"/>
  <c r="F129" i="3"/>
  <c r="G129" i="3" s="1"/>
  <c r="F125" i="3"/>
  <c r="G125" i="3" s="1"/>
  <c r="F121" i="3"/>
  <c r="G121" i="3" s="1"/>
  <c r="F117" i="3"/>
  <c r="G117" i="3" s="1"/>
  <c r="F113" i="3"/>
  <c r="G113" i="3" s="1"/>
  <c r="F109" i="3"/>
  <c r="G109" i="3" s="1"/>
  <c r="F105" i="3"/>
  <c r="G105" i="3" s="1"/>
  <c r="F101" i="3"/>
  <c r="G101" i="3" s="1"/>
  <c r="F97" i="3"/>
  <c r="G97" i="3" s="1"/>
  <c r="F93" i="3"/>
  <c r="G93" i="3" s="1"/>
  <c r="F89" i="3"/>
  <c r="G89" i="3" s="1"/>
  <c r="F85" i="3"/>
  <c r="G85" i="3" s="1"/>
  <c r="F81" i="3"/>
  <c r="G81" i="3" s="1"/>
  <c r="F77" i="3"/>
  <c r="G77" i="3" s="1"/>
  <c r="F73" i="3"/>
  <c r="G73" i="3" s="1"/>
  <c r="F69" i="3"/>
  <c r="G69" i="3" s="1"/>
  <c r="F65" i="3"/>
  <c r="G65" i="3" s="1"/>
  <c r="F61" i="3"/>
  <c r="G61" i="3" s="1"/>
  <c r="F57" i="3"/>
  <c r="G57" i="3" s="1"/>
  <c r="F53" i="3"/>
  <c r="G53" i="3" s="1"/>
  <c r="F49" i="3"/>
  <c r="G49" i="3" s="1"/>
  <c r="F45" i="3"/>
  <c r="G45" i="3" s="1"/>
  <c r="F41" i="3"/>
  <c r="G41" i="3" s="1"/>
  <c r="F37" i="3"/>
  <c r="G37" i="3" s="1"/>
  <c r="F33" i="3"/>
  <c r="G33" i="3" s="1"/>
  <c r="F29" i="3"/>
  <c r="G29" i="3" s="1"/>
  <c r="F25" i="3"/>
  <c r="G25" i="3" s="1"/>
  <c r="F21" i="3"/>
  <c r="G21" i="3" s="1"/>
  <c r="F148" i="3"/>
  <c r="G148" i="3" s="1"/>
  <c r="F144" i="3"/>
  <c r="G144" i="3" s="1"/>
  <c r="F140" i="3"/>
  <c r="G140" i="3" s="1"/>
  <c r="F136" i="3"/>
  <c r="G136" i="3" s="1"/>
  <c r="F132" i="3"/>
  <c r="G132" i="3" s="1"/>
  <c r="F128" i="3"/>
  <c r="G128" i="3" s="1"/>
  <c r="F124" i="3"/>
  <c r="G124" i="3" s="1"/>
  <c r="F120" i="3"/>
  <c r="G120" i="3" s="1"/>
  <c r="F116" i="3"/>
  <c r="G116" i="3" s="1"/>
  <c r="F112" i="3"/>
  <c r="G112" i="3" s="1"/>
  <c r="F108" i="3"/>
  <c r="G108" i="3" s="1"/>
  <c r="F104" i="3"/>
  <c r="G104" i="3" s="1"/>
  <c r="F100" i="3"/>
  <c r="G100" i="3" s="1"/>
  <c r="F96" i="3"/>
  <c r="G96" i="3" s="1"/>
  <c r="F92" i="3"/>
  <c r="G92" i="3" s="1"/>
  <c r="F88" i="3"/>
  <c r="G88" i="3" s="1"/>
  <c r="F84" i="3"/>
  <c r="G84" i="3" s="1"/>
  <c r="F80" i="3"/>
  <c r="G80" i="3" s="1"/>
  <c r="F76" i="3"/>
  <c r="G76" i="3" s="1"/>
  <c r="F72" i="3"/>
  <c r="G72" i="3" s="1"/>
  <c r="F68" i="3"/>
  <c r="G68" i="3" s="1"/>
  <c r="F64" i="3"/>
  <c r="G64" i="3" s="1"/>
  <c r="F60" i="3"/>
  <c r="G60" i="3" s="1"/>
  <c r="F56" i="3"/>
  <c r="G56" i="3" s="1"/>
  <c r="F52" i="3"/>
  <c r="G52" i="3" s="1"/>
  <c r="F48" i="3"/>
  <c r="G48" i="3" s="1"/>
  <c r="F44" i="3"/>
  <c r="G44" i="3" s="1"/>
  <c r="F40" i="3"/>
  <c r="G40" i="3" s="1"/>
  <c r="F36" i="3"/>
  <c r="G36" i="3" s="1"/>
  <c r="F32" i="3"/>
  <c r="G32" i="3" s="1"/>
  <c r="F28" i="3"/>
  <c r="G28" i="3" s="1"/>
  <c r="F24" i="3"/>
  <c r="G24" i="3" s="1"/>
  <c r="F20" i="3"/>
  <c r="G20" i="3" s="1"/>
  <c r="H5" i="2"/>
  <c r="I5" i="2" s="1"/>
  <c r="H7" i="2"/>
  <c r="I7" i="2"/>
  <c r="H9" i="2"/>
  <c r="I9" i="2" s="1"/>
  <c r="H11" i="2"/>
  <c r="I11" i="2" s="1"/>
  <c r="H13" i="2"/>
  <c r="I13" i="2" s="1"/>
  <c r="H15" i="2"/>
  <c r="I15" i="2" s="1"/>
  <c r="H17" i="2"/>
  <c r="I17" i="2" s="1"/>
  <c r="H19" i="2"/>
  <c r="I19" i="2" s="1"/>
  <c r="H21" i="2"/>
  <c r="I21" i="2" s="1"/>
  <c r="H23" i="2"/>
  <c r="I23" i="2" s="1"/>
  <c r="H25" i="2"/>
  <c r="I25" i="2" s="1"/>
  <c r="H27" i="2"/>
  <c r="I27" i="2" s="1"/>
  <c r="H29" i="2"/>
  <c r="I29" i="2" s="1"/>
  <c r="H31" i="2"/>
  <c r="I31" i="2" s="1"/>
  <c r="H33" i="2"/>
  <c r="I33" i="2" s="1"/>
  <c r="H35" i="2"/>
  <c r="I35" i="2"/>
  <c r="H37" i="2"/>
  <c r="I37" i="2" s="1"/>
  <c r="H39" i="2"/>
  <c r="I39" i="2" s="1"/>
  <c r="H41" i="2"/>
  <c r="I41" i="2" s="1"/>
  <c r="H43" i="2"/>
  <c r="I43" i="2" s="1"/>
  <c r="H45" i="2"/>
  <c r="I45" i="2" s="1"/>
  <c r="H47" i="2"/>
  <c r="I47" i="2" s="1"/>
  <c r="H49" i="2"/>
  <c r="I49" i="2" s="1"/>
  <c r="H51" i="2"/>
  <c r="I51" i="2" s="1"/>
  <c r="H53" i="2"/>
  <c r="I53" i="2" s="1"/>
  <c r="H55" i="2"/>
  <c r="I55" i="2" s="1"/>
  <c r="H57" i="2"/>
  <c r="I57" i="2" s="1"/>
  <c r="H59" i="2"/>
  <c r="I59" i="2" s="1"/>
  <c r="H61" i="2"/>
  <c r="I61" i="2" s="1"/>
  <c r="H63" i="2"/>
  <c r="I63" i="2" s="1"/>
  <c r="H65" i="2"/>
  <c r="I65" i="2" s="1"/>
  <c r="H67" i="2"/>
  <c r="I67" i="2" s="1"/>
  <c r="H69" i="2"/>
  <c r="I69" i="2" s="1"/>
  <c r="H71" i="2"/>
  <c r="I71" i="2"/>
  <c r="H73" i="2"/>
  <c r="I73" i="2" s="1"/>
  <c r="H75" i="2"/>
  <c r="I75" i="2" s="1"/>
  <c r="H77" i="2"/>
  <c r="I77" i="2" s="1"/>
  <c r="H79" i="2"/>
  <c r="I79" i="2" s="1"/>
  <c r="H81" i="2"/>
  <c r="I81" i="2" s="1"/>
  <c r="H83" i="2"/>
  <c r="I83" i="2" s="1"/>
  <c r="H85" i="2"/>
  <c r="I85" i="2" s="1"/>
  <c r="H87" i="2"/>
  <c r="I87" i="2" s="1"/>
  <c r="H89" i="2"/>
  <c r="I89" i="2" s="1"/>
  <c r="H91" i="2"/>
  <c r="I91" i="2" s="1"/>
  <c r="H93" i="2"/>
  <c r="I93" i="2" s="1"/>
  <c r="H95" i="2"/>
  <c r="I95" i="2" s="1"/>
  <c r="H97" i="2"/>
  <c r="I97" i="2" s="1"/>
  <c r="H99" i="2"/>
  <c r="I99" i="2"/>
  <c r="H101" i="2"/>
  <c r="I101" i="2" s="1"/>
  <c r="H103" i="2"/>
  <c r="I103" i="2"/>
  <c r="H105" i="2"/>
  <c r="I105" i="2" s="1"/>
  <c r="H107" i="2"/>
  <c r="I107" i="2" s="1"/>
  <c r="H109" i="2"/>
  <c r="I109" i="2" s="1"/>
  <c r="H111" i="2"/>
  <c r="I111" i="2" s="1"/>
  <c r="H113" i="2"/>
  <c r="I113" i="2" s="1"/>
  <c r="H115" i="2"/>
  <c r="I115" i="2" s="1"/>
  <c r="H117" i="2"/>
  <c r="I117" i="2" s="1"/>
  <c r="H119" i="2"/>
  <c r="I119" i="2"/>
  <c r="H121" i="2"/>
  <c r="I121" i="2" s="1"/>
  <c r="H123" i="2"/>
  <c r="I123" i="2" s="1"/>
  <c r="H125" i="2"/>
  <c r="I125" i="2" s="1"/>
  <c r="H127" i="2"/>
  <c r="I127" i="2" s="1"/>
  <c r="H129" i="2"/>
  <c r="I129" i="2" s="1"/>
  <c r="H131" i="2"/>
  <c r="I131" i="2"/>
  <c r="H133" i="2"/>
  <c r="I133" i="2" s="1"/>
  <c r="H135" i="2"/>
  <c r="I135" i="2" s="1"/>
  <c r="H137" i="2"/>
  <c r="I137" i="2" s="1"/>
  <c r="H139" i="2"/>
  <c r="I139" i="2" s="1"/>
  <c r="H141" i="2"/>
  <c r="I141" i="2" s="1"/>
  <c r="H143" i="2"/>
  <c r="I143" i="2" s="1"/>
  <c r="H145" i="2"/>
  <c r="I145" i="2" s="1"/>
  <c r="H147" i="2"/>
  <c r="I147" i="2" s="1"/>
  <c r="H149" i="2"/>
  <c r="I149" i="2" s="1"/>
  <c r="H151" i="2"/>
  <c r="I151" i="2" s="1"/>
  <c r="H153" i="2"/>
  <c r="I153" i="2" s="1"/>
  <c r="H155" i="2"/>
  <c r="I155" i="2" s="1"/>
  <c r="H157" i="2"/>
  <c r="I157" i="2" s="1"/>
  <c r="H159" i="2"/>
  <c r="I159" i="2" s="1"/>
  <c r="H161" i="2"/>
  <c r="I161" i="2" s="1"/>
  <c r="H163" i="2"/>
  <c r="I163" i="2" s="1"/>
  <c r="H165" i="2"/>
  <c r="I165" i="2" s="1"/>
  <c r="H167" i="2"/>
  <c r="I167" i="2" s="1"/>
  <c r="H169" i="2"/>
  <c r="I169" i="2" s="1"/>
  <c r="H171" i="2"/>
  <c r="I171" i="2" s="1"/>
  <c r="H173" i="2"/>
  <c r="I173" i="2" s="1"/>
  <c r="H175" i="2"/>
  <c r="I175" i="2" s="1"/>
  <c r="H177" i="2"/>
  <c r="I177" i="2" s="1"/>
  <c r="H179" i="2"/>
  <c r="I179" i="2" s="1"/>
  <c r="H181" i="2"/>
  <c r="I181" i="2" s="1"/>
  <c r="H183" i="2"/>
  <c r="I183" i="2" s="1"/>
  <c r="H185" i="2"/>
  <c r="I185" i="2" s="1"/>
  <c r="H187" i="2"/>
  <c r="I187" i="2" s="1"/>
  <c r="H189" i="2"/>
  <c r="I189" i="2" s="1"/>
  <c r="H191" i="2"/>
  <c r="I191" i="2" s="1"/>
  <c r="H193" i="2"/>
  <c r="I193" i="2" s="1"/>
  <c r="H195" i="2"/>
  <c r="I195" i="2" s="1"/>
  <c r="H197" i="2"/>
  <c r="I197" i="2" s="1"/>
  <c r="H199" i="2"/>
  <c r="I199" i="2"/>
  <c r="H201" i="2"/>
  <c r="I201" i="2" s="1"/>
  <c r="H203" i="2"/>
  <c r="I203" i="2" s="1"/>
  <c r="H205" i="2"/>
  <c r="I205" i="2" s="1"/>
  <c r="H207" i="2"/>
  <c r="I207" i="2" s="1"/>
  <c r="H209" i="2"/>
  <c r="I209" i="2" s="1"/>
  <c r="H211" i="2"/>
  <c r="I211" i="2" s="1"/>
  <c r="H213" i="2"/>
  <c r="I213" i="2" s="1"/>
  <c r="H215" i="2"/>
  <c r="I215" i="2" s="1"/>
  <c r="H217" i="2"/>
  <c r="I217" i="2" s="1"/>
  <c r="H219" i="2"/>
  <c r="I219" i="2" s="1"/>
  <c r="H221" i="2"/>
  <c r="I221" i="2" s="1"/>
  <c r="H223" i="2"/>
  <c r="I223" i="2" s="1"/>
  <c r="H225" i="2"/>
  <c r="I225" i="2" s="1"/>
  <c r="H227" i="2"/>
  <c r="I227" i="2" s="1"/>
  <c r="H229" i="2"/>
  <c r="I229" i="2" s="1"/>
  <c r="H231" i="2"/>
  <c r="I231" i="2"/>
  <c r="H233" i="2"/>
  <c r="I233" i="2" s="1"/>
  <c r="H235" i="2"/>
  <c r="I235" i="2" s="1"/>
  <c r="H237" i="2"/>
  <c r="I237" i="2" s="1"/>
  <c r="H239" i="2"/>
  <c r="I239" i="2" s="1"/>
  <c r="H241" i="2"/>
  <c r="I241" i="2" s="1"/>
  <c r="H243" i="2"/>
  <c r="I243" i="2" s="1"/>
  <c r="H245" i="2"/>
  <c r="I245" i="2" s="1"/>
  <c r="H247" i="2"/>
  <c r="I247" i="2" s="1"/>
  <c r="H249" i="2"/>
  <c r="I249" i="2" s="1"/>
  <c r="H251" i="2"/>
  <c r="I251" i="2" s="1"/>
  <c r="H253" i="2"/>
  <c r="I253" i="2" s="1"/>
  <c r="H255" i="2"/>
  <c r="I255" i="2" s="1"/>
  <c r="H257" i="2"/>
  <c r="I257" i="2" s="1"/>
  <c r="H259" i="2"/>
  <c r="I259" i="2"/>
  <c r="H261" i="2"/>
  <c r="I261" i="2" s="1"/>
  <c r="H263" i="2"/>
  <c r="I263" i="2" s="1"/>
  <c r="H265" i="2"/>
  <c r="I265" i="2" s="1"/>
  <c r="H267" i="2"/>
  <c r="I267" i="2" s="1"/>
  <c r="H269" i="2"/>
  <c r="I269" i="2" s="1"/>
  <c r="H271" i="2"/>
  <c r="I271" i="2" s="1"/>
  <c r="H273" i="2"/>
  <c r="I273" i="2" s="1"/>
  <c r="H275" i="2"/>
  <c r="I275" i="2" s="1"/>
  <c r="H277" i="2"/>
  <c r="I277" i="2" s="1"/>
  <c r="H279" i="2"/>
  <c r="I279" i="2"/>
  <c r="H281" i="2"/>
  <c r="I281" i="2" s="1"/>
  <c r="H283" i="2"/>
  <c r="I283" i="2" s="1"/>
  <c r="H285" i="2"/>
  <c r="I285" i="2" s="1"/>
  <c r="H287" i="2"/>
  <c r="I287" i="2" s="1"/>
  <c r="H289" i="2"/>
  <c r="I289" i="2" s="1"/>
  <c r="H291" i="2"/>
  <c r="I291" i="2" s="1"/>
  <c r="H293" i="2"/>
  <c r="I293" i="2" s="1"/>
  <c r="H295" i="2"/>
  <c r="I295" i="2" s="1"/>
  <c r="H297" i="2"/>
  <c r="I297" i="2" s="1"/>
  <c r="H299" i="2"/>
  <c r="I299" i="2" s="1"/>
  <c r="H301" i="2"/>
  <c r="I301" i="2" s="1"/>
  <c r="H303" i="2"/>
  <c r="I303" i="2" s="1"/>
  <c r="H305" i="2"/>
  <c r="I305" i="2" s="1"/>
  <c r="H307" i="2"/>
  <c r="I307" i="2" s="1"/>
  <c r="H309" i="2"/>
  <c r="I309" i="2" s="1"/>
  <c r="H311" i="2"/>
  <c r="I311" i="2" s="1"/>
  <c r="H313" i="2"/>
  <c r="I313" i="2" s="1"/>
  <c r="H315" i="2"/>
  <c r="I315" i="2" s="1"/>
  <c r="H317" i="2"/>
  <c r="I317" i="2" s="1"/>
  <c r="H319" i="2"/>
  <c r="I319" i="2" s="1"/>
  <c r="H321" i="2"/>
  <c r="I321" i="2" s="1"/>
  <c r="H323" i="2"/>
  <c r="I323" i="2" s="1"/>
  <c r="H325" i="2"/>
  <c r="I325" i="2" s="1"/>
  <c r="H327" i="2"/>
  <c r="I327" i="2"/>
  <c r="H329" i="2"/>
  <c r="I329" i="2" s="1"/>
  <c r="H331" i="2"/>
  <c r="I331" i="2" s="1"/>
  <c r="H333" i="2"/>
  <c r="I333" i="2" s="1"/>
  <c r="H335" i="2"/>
  <c r="I335" i="2" s="1"/>
  <c r="H337" i="2"/>
  <c r="I337" i="2" s="1"/>
  <c r="H339" i="2"/>
  <c r="I339" i="2" s="1"/>
  <c r="H341" i="2"/>
  <c r="I341" i="2" s="1"/>
  <c r="H343" i="2"/>
  <c r="I343" i="2" s="1"/>
  <c r="H345" i="2"/>
  <c r="I345" i="2" s="1"/>
  <c r="H347" i="2"/>
  <c r="I347" i="2"/>
  <c r="H349" i="2"/>
  <c r="I349" i="2" s="1"/>
  <c r="H351" i="2"/>
  <c r="I351" i="2"/>
  <c r="H353" i="2"/>
  <c r="I353" i="2" s="1"/>
  <c r="H355" i="2"/>
  <c r="I355" i="2" s="1"/>
  <c r="H357" i="2"/>
  <c r="I357" i="2" s="1"/>
  <c r="H359" i="2"/>
  <c r="I359" i="2" s="1"/>
  <c r="H361" i="2"/>
  <c r="I361" i="2" s="1"/>
  <c r="H363" i="2"/>
  <c r="I363" i="2" s="1"/>
  <c r="H365" i="2"/>
  <c r="I365" i="2" s="1"/>
  <c r="H367" i="2"/>
  <c r="I367" i="2"/>
  <c r="H369" i="2"/>
  <c r="I369" i="2" s="1"/>
  <c r="H371" i="2"/>
  <c r="I371" i="2" s="1"/>
  <c r="H373" i="2"/>
  <c r="I373" i="2" s="1"/>
  <c r="H375" i="2"/>
  <c r="I375" i="2" s="1"/>
  <c r="H377" i="2"/>
  <c r="I377" i="2" s="1"/>
  <c r="H379" i="2"/>
  <c r="I379" i="2"/>
  <c r="H381" i="2"/>
  <c r="I381" i="2" s="1"/>
  <c r="H383" i="2"/>
  <c r="I383" i="2"/>
  <c r="H385" i="2"/>
  <c r="I385" i="2" s="1"/>
  <c r="H387" i="2"/>
  <c r="I387" i="2" s="1"/>
  <c r="H389" i="2"/>
  <c r="I389" i="2" s="1"/>
  <c r="H391" i="2"/>
  <c r="I391" i="2" s="1"/>
  <c r="H393" i="2"/>
  <c r="I393" i="2" s="1"/>
  <c r="H395" i="2"/>
  <c r="I395" i="2" s="1"/>
  <c r="H397" i="2"/>
  <c r="I397" i="2" s="1"/>
  <c r="H399" i="2"/>
  <c r="I399" i="2"/>
  <c r="H401" i="2"/>
  <c r="I401" i="2" s="1"/>
  <c r="H403" i="2"/>
  <c r="I403" i="2" s="1"/>
  <c r="H405" i="2"/>
  <c r="I405" i="2" s="1"/>
  <c r="H407" i="2"/>
  <c r="I407" i="2" s="1"/>
  <c r="H409" i="2"/>
  <c r="I409" i="2" s="1"/>
  <c r="H411" i="2"/>
  <c r="I411" i="2"/>
  <c r="H413" i="2"/>
  <c r="I413" i="2" s="1"/>
  <c r="H415" i="2"/>
  <c r="I415" i="2"/>
  <c r="H417" i="2"/>
  <c r="I417" i="2" s="1"/>
  <c r="H419" i="2"/>
  <c r="I419" i="2" s="1"/>
  <c r="H421" i="2"/>
  <c r="I421" i="2" s="1"/>
  <c r="H423" i="2"/>
  <c r="I423" i="2" s="1"/>
  <c r="H425" i="2"/>
  <c r="I425" i="2" s="1"/>
  <c r="H427" i="2"/>
  <c r="I427" i="2" s="1"/>
  <c r="H429" i="2"/>
  <c r="I429" i="2" s="1"/>
  <c r="H431" i="2"/>
  <c r="I431" i="2"/>
  <c r="H433" i="2"/>
  <c r="I433" i="2" s="1"/>
  <c r="H435" i="2"/>
  <c r="I435" i="2" s="1"/>
  <c r="H437" i="2"/>
  <c r="I437" i="2" s="1"/>
  <c r="H439" i="2"/>
  <c r="I439" i="2" s="1"/>
  <c r="H441" i="2"/>
  <c r="I441" i="2" s="1"/>
  <c r="H443" i="2"/>
  <c r="I443" i="2"/>
  <c r="H445" i="2"/>
  <c r="I445" i="2" s="1"/>
  <c r="H447" i="2"/>
  <c r="I447" i="2"/>
  <c r="H449" i="2"/>
  <c r="I449" i="2" s="1"/>
  <c r="H451" i="2"/>
  <c r="I451" i="2" s="1"/>
  <c r="H453" i="2"/>
  <c r="I453" i="2" s="1"/>
  <c r="H455" i="2"/>
  <c r="I455" i="2" s="1"/>
  <c r="H457" i="2"/>
  <c r="I457" i="2" s="1"/>
  <c r="H459" i="2"/>
  <c r="I459" i="2" s="1"/>
  <c r="H461" i="2"/>
  <c r="I461" i="2" s="1"/>
  <c r="H463" i="2"/>
  <c r="I463" i="2"/>
  <c r="H465" i="2"/>
  <c r="I465" i="2" s="1"/>
  <c r="H467" i="2"/>
  <c r="I467" i="2" s="1"/>
  <c r="H469" i="2"/>
  <c r="I469" i="2" s="1"/>
  <c r="H471" i="2"/>
  <c r="I471" i="2" s="1"/>
  <c r="H473" i="2"/>
  <c r="I473" i="2" s="1"/>
  <c r="H475" i="2"/>
  <c r="I475" i="2"/>
  <c r="H477" i="2"/>
  <c r="I477" i="2" s="1"/>
  <c r="H479" i="2"/>
  <c r="I479" i="2"/>
  <c r="H481" i="2"/>
  <c r="I481" i="2" s="1"/>
  <c r="H483" i="2"/>
  <c r="I483" i="2" s="1"/>
  <c r="H485" i="2"/>
  <c r="I485" i="2" s="1"/>
  <c r="H487" i="2"/>
  <c r="I487" i="2" s="1"/>
  <c r="H489" i="2"/>
  <c r="I489" i="2" s="1"/>
  <c r="H491" i="2"/>
  <c r="I491" i="2" s="1"/>
  <c r="H493" i="2"/>
  <c r="I493" i="2" s="1"/>
  <c r="H495" i="2"/>
  <c r="I495" i="2"/>
  <c r="H497" i="2"/>
  <c r="I497" i="2" s="1"/>
  <c r="H499" i="2"/>
  <c r="I499" i="2" s="1"/>
  <c r="H501" i="2"/>
  <c r="I501" i="2" s="1"/>
  <c r="H503" i="2"/>
  <c r="I503" i="2" s="1"/>
  <c r="H505" i="2"/>
  <c r="I505" i="2" s="1"/>
  <c r="H507" i="2"/>
  <c r="I507" i="2"/>
  <c r="H509" i="2"/>
  <c r="I509" i="2" s="1"/>
  <c r="H511" i="2"/>
  <c r="I511" i="2"/>
  <c r="H513" i="2"/>
  <c r="I513" i="2" s="1"/>
  <c r="H515" i="2"/>
  <c r="I515" i="2" s="1"/>
  <c r="H517" i="2"/>
  <c r="I517" i="2" s="1"/>
  <c r="H519" i="2"/>
  <c r="I519" i="2" s="1"/>
  <c r="H521" i="2"/>
  <c r="I521" i="2" s="1"/>
  <c r="H523" i="2"/>
  <c r="I523" i="2" s="1"/>
  <c r="H525" i="2"/>
  <c r="I525" i="2" s="1"/>
  <c r="H527" i="2"/>
  <c r="I527" i="2"/>
  <c r="H529" i="2"/>
  <c r="I529" i="2" s="1"/>
  <c r="H531" i="2"/>
  <c r="I531" i="2" s="1"/>
  <c r="H533" i="2"/>
  <c r="I533" i="2" s="1"/>
  <c r="H535" i="2"/>
  <c r="I535" i="2" s="1"/>
  <c r="H537" i="2"/>
  <c r="I537" i="2" s="1"/>
  <c r="H539" i="2"/>
  <c r="I539" i="2"/>
  <c r="H541" i="2"/>
  <c r="I541" i="2" s="1"/>
  <c r="H543" i="2"/>
  <c r="I543" i="2"/>
  <c r="H545" i="2"/>
  <c r="I545" i="2" s="1"/>
  <c r="H547" i="2"/>
  <c r="I547" i="2"/>
  <c r="H549" i="2"/>
  <c r="I549" i="2" s="1"/>
  <c r="H551" i="2"/>
  <c r="I551" i="2"/>
  <c r="H553" i="2"/>
  <c r="I553" i="2" s="1"/>
  <c r="H555" i="2"/>
  <c r="I555" i="2"/>
  <c r="H557" i="2"/>
  <c r="I557" i="2" s="1"/>
  <c r="H559" i="2"/>
  <c r="I559" i="2"/>
  <c r="H561" i="2"/>
  <c r="I561" i="2" s="1"/>
  <c r="H563" i="2"/>
  <c r="I563" i="2" s="1"/>
  <c r="H565" i="2"/>
  <c r="I565" i="2" s="1"/>
  <c r="H567" i="2"/>
  <c r="I567" i="2"/>
  <c r="H569" i="2"/>
  <c r="I569" i="2" s="1"/>
  <c r="H571" i="2"/>
  <c r="I571" i="2"/>
  <c r="H573" i="2"/>
  <c r="I573" i="2" s="1"/>
  <c r="H575" i="2"/>
  <c r="I575" i="2" s="1"/>
  <c r="H577" i="2"/>
  <c r="I577" i="2" s="1"/>
  <c r="H579" i="2"/>
  <c r="I579" i="2" s="1"/>
  <c r="H581" i="2"/>
  <c r="I581" i="2" s="1"/>
  <c r="H583" i="2"/>
  <c r="I583" i="2"/>
  <c r="H585" i="2"/>
  <c r="I585" i="2" s="1"/>
  <c r="H587" i="2"/>
  <c r="I587" i="2"/>
  <c r="H589" i="2"/>
  <c r="I589" i="2" s="1"/>
  <c r="H591" i="2"/>
  <c r="I591" i="2" s="1"/>
  <c r="H593" i="2"/>
  <c r="I593" i="2" s="1"/>
  <c r="H595" i="2"/>
  <c r="I595" i="2" s="1"/>
  <c r="H597" i="2"/>
  <c r="I597" i="2" s="1"/>
  <c r="H599" i="2"/>
  <c r="I599" i="2"/>
  <c r="H3" i="2"/>
  <c r="I3" i="2" s="1"/>
  <c r="I4" i="1" l="1"/>
  <c r="I5" i="1"/>
  <c r="I6" i="1"/>
  <c r="J6" i="1" s="1"/>
  <c r="I7" i="1"/>
  <c r="J7" i="1" s="1"/>
  <c r="I8" i="1"/>
  <c r="I9" i="1"/>
  <c r="I10" i="1"/>
  <c r="J10" i="1" s="1"/>
  <c r="I11" i="1"/>
  <c r="J11" i="1" s="1"/>
  <c r="I12" i="1"/>
  <c r="I13" i="1"/>
  <c r="I14" i="1"/>
  <c r="J14" i="1" s="1"/>
  <c r="I15" i="1"/>
  <c r="J15" i="1" s="1"/>
  <c r="I16" i="1"/>
  <c r="I17" i="1"/>
  <c r="I18" i="1"/>
  <c r="J18" i="1" s="1"/>
  <c r="I19" i="1"/>
  <c r="J19" i="1" s="1"/>
  <c r="I20" i="1"/>
  <c r="I21" i="1"/>
  <c r="I22" i="1"/>
  <c r="J22" i="1" s="1"/>
  <c r="I23" i="1"/>
  <c r="J23" i="1" s="1"/>
  <c r="I24" i="1"/>
  <c r="I25" i="1"/>
  <c r="I26" i="1"/>
  <c r="J26" i="1" s="1"/>
  <c r="I27" i="1"/>
  <c r="J27" i="1" s="1"/>
  <c r="I28" i="1"/>
  <c r="I29" i="1"/>
  <c r="I30" i="1"/>
  <c r="J30" i="1" s="1"/>
  <c r="I31" i="1"/>
  <c r="J31" i="1" s="1"/>
  <c r="I32" i="1"/>
  <c r="I33" i="1"/>
  <c r="I34" i="1"/>
  <c r="J34" i="1" s="1"/>
  <c r="I35" i="1"/>
  <c r="J35" i="1" s="1"/>
  <c r="I36" i="1"/>
  <c r="I37" i="1"/>
  <c r="I38" i="1"/>
  <c r="J38" i="1" s="1"/>
  <c r="I39" i="1"/>
  <c r="J39" i="1" s="1"/>
  <c r="I40" i="1"/>
  <c r="I41" i="1"/>
  <c r="I42" i="1"/>
  <c r="J42" i="1" s="1"/>
  <c r="I43" i="1"/>
  <c r="J43" i="1" s="1"/>
  <c r="I44" i="1"/>
  <c r="I45" i="1"/>
  <c r="I46" i="1"/>
  <c r="J46" i="1" s="1"/>
  <c r="I47" i="1"/>
  <c r="J47" i="1" s="1"/>
  <c r="I48" i="1"/>
  <c r="I49" i="1"/>
  <c r="I50" i="1"/>
  <c r="J50" i="1" s="1"/>
  <c r="I51" i="1"/>
  <c r="J51" i="1" s="1"/>
  <c r="I52" i="1"/>
  <c r="I3" i="1"/>
  <c r="J3" i="1" s="1"/>
  <c r="J4" i="1"/>
  <c r="J5" i="1"/>
  <c r="J8" i="1"/>
  <c r="J9" i="1"/>
  <c r="J12" i="1"/>
  <c r="J13" i="1"/>
  <c r="J16" i="1"/>
  <c r="J17" i="1"/>
  <c r="J20" i="1"/>
  <c r="J21" i="1"/>
  <c r="J24" i="1"/>
  <c r="J25" i="1"/>
  <c r="J28" i="1"/>
  <c r="J29" i="1"/>
  <c r="J32" i="1"/>
  <c r="J33" i="1"/>
  <c r="J36" i="1"/>
  <c r="J37" i="1"/>
  <c r="J40" i="1"/>
  <c r="J41" i="1"/>
  <c r="J44" i="1"/>
  <c r="J45" i="1"/>
  <c r="J48" i="1"/>
  <c r="J49" i="1"/>
  <c r="J52" i="1"/>
</calcChain>
</file>

<file path=xl/sharedStrings.xml><?xml version="1.0" encoding="utf-8"?>
<sst xmlns="http://schemas.openxmlformats.org/spreadsheetml/2006/main" count="92" uniqueCount="71">
  <si>
    <t>Group 1</t>
  </si>
  <si>
    <t>Group 2</t>
  </si>
  <si>
    <r>
      <t>M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</si>
  <si>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SD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</si>
  <si>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n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</si>
  <si>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M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</si>
  <si>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SD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</si>
  <si>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n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</si>
  <si>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SD</t>
    </r>
    <r>
      <rPr>
        <b/>
        <i/>
        <vertAlign val="subscript"/>
        <sz val="11"/>
        <color theme="1"/>
        <rFont val="Calibri"/>
        <family val="2"/>
        <scheme val="minor"/>
      </rPr>
      <t>pooled</t>
    </r>
  </si>
  <si>
    <r>
      <rPr>
        <b/>
        <sz val="11"/>
        <color theme="1"/>
        <rFont val="Calibri"/>
        <family val="2"/>
        <scheme val="minor"/>
      </rPr>
      <t>Cohen's</t>
    </r>
    <r>
      <rPr>
        <b/>
        <i/>
        <sz val="11"/>
        <color theme="1"/>
        <rFont val="Calibri"/>
        <family val="2"/>
        <scheme val="minor"/>
      </rPr>
      <t xml:space="preserve"> d</t>
    </r>
  </si>
  <si>
    <r>
      <t>√((</t>
    </r>
    <r>
      <rPr>
        <b/>
        <i/>
        <sz val="11"/>
        <color theme="1"/>
        <rFont val="Calibri"/>
        <family val="2"/>
        <scheme val="minor"/>
      </rPr>
      <t>SD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+ </t>
    </r>
    <r>
      <rPr>
        <b/>
        <i/>
        <sz val="11"/>
        <color theme="1"/>
        <rFont val="Calibri"/>
        <family val="2"/>
        <scheme val="minor"/>
      </rPr>
      <t>SD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)/2)</t>
    </r>
  </si>
  <si>
    <r>
      <t>(</t>
    </r>
    <r>
      <rPr>
        <b/>
        <i/>
        <sz val="11"/>
        <color theme="1"/>
        <rFont val="Calibri"/>
        <family val="2"/>
        <scheme val="minor"/>
      </rPr>
      <t>M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- </t>
    </r>
    <r>
      <rPr>
        <b/>
        <i/>
        <sz val="11"/>
        <color theme="1"/>
        <rFont val="Calibri"/>
        <family val="2"/>
        <scheme val="minor"/>
      </rPr>
      <t>M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) ⁄ </t>
    </r>
    <r>
      <rPr>
        <b/>
        <i/>
        <sz val="11"/>
        <color theme="1"/>
        <rFont val="Calibri"/>
        <family val="2"/>
        <scheme val="minor"/>
      </rPr>
      <t>SD</t>
    </r>
    <r>
      <rPr>
        <b/>
        <i/>
        <vertAlign val="subscript"/>
        <sz val="11"/>
        <color theme="1"/>
        <rFont val="Calibri"/>
        <family val="2"/>
        <scheme val="minor"/>
      </rPr>
      <t>pooled</t>
    </r>
  </si>
  <si>
    <t>Paste SPSS T-Test Group Statistics Table here</t>
  </si>
  <si>
    <t>Hypothesis</t>
  </si>
  <si>
    <t>Significant?</t>
  </si>
  <si>
    <t>α</t>
  </si>
  <si>
    <t>m</t>
  </si>
  <si>
    <t>k</t>
  </si>
  <si>
    <t>(k/m)*alpha</t>
  </si>
  <si>
    <r>
      <rPr>
        <b/>
        <i/>
        <sz val="11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  <scheme val="minor"/>
      </rPr>
      <t>-value</t>
    </r>
  </si>
  <si>
    <t>f</t>
  </si>
  <si>
    <t>h</t>
  </si>
  <si>
    <t>N</t>
  </si>
  <si>
    <t>Δr</t>
  </si>
  <si>
    <t>z</t>
  </si>
  <si>
    <t>z-prime (A, B)</t>
  </si>
  <si>
    <t>z-prime (A, C)</t>
  </si>
  <si>
    <t>z-prime (B, C)</t>
  </si>
  <si>
    <t>rm-squared</t>
  </si>
  <si>
    <t>Variable A Name</t>
  </si>
  <si>
    <t>Variable B Name</t>
  </si>
  <si>
    <t>Variable C Name</t>
  </si>
  <si>
    <t/>
  </si>
  <si>
    <t>Mean</t>
  </si>
  <si>
    <t>Std. Deviation</t>
  </si>
  <si>
    <t>Model</t>
  </si>
  <si>
    <t>Unstandardized Coefficients</t>
  </si>
  <si>
    <t>Standardized Coefficients</t>
  </si>
  <si>
    <t>t</t>
  </si>
  <si>
    <t>Sig.</t>
  </si>
  <si>
    <t>B</t>
  </si>
  <si>
    <t>Std. Error</t>
  </si>
  <si>
    <t>Beta</t>
  </si>
  <si>
    <t>1</t>
  </si>
  <si>
    <t>(Constant)</t>
  </si>
  <si>
    <t>Correlations</t>
  </si>
  <si>
    <t>Covariances</t>
  </si>
  <si>
    <t>Do NOT type below this line</t>
  </si>
  <si>
    <t>Low IV:</t>
  </si>
  <si>
    <t>High IV:</t>
  </si>
  <si>
    <t>Low moderator:</t>
  </si>
  <si>
    <t>High moderator:</t>
  </si>
  <si>
    <t>Slopes plotted at:</t>
  </si>
  <si>
    <t>Simple Slopes</t>
  </si>
  <si>
    <t>Number of control variables</t>
  </si>
  <si>
    <t>Plot Two-Way Linear Regression Interactions Using SPSS Output</t>
  </si>
  <si>
    <t>1. Analyze &gt; Regression &gt; Linear</t>
  </si>
  <si>
    <t>2. In one step, enter Independent Variable, Moderator, and Interaction, in that order</t>
  </si>
  <si>
    <t>3. Under "Statistics…" select "Estimates", "Covariance matrix", "Model fit", "R squared change", and "Descriptives"</t>
  </si>
  <si>
    <t>4. Under Options… select "Include constant in equation"</t>
  </si>
  <si>
    <t>DV</t>
  </si>
  <si>
    <t>IV</t>
  </si>
  <si>
    <t>Moderator</t>
  </si>
  <si>
    <t>Interaction</t>
  </si>
  <si>
    <t>a. Dependent Variable: DV</t>
  </si>
  <si>
    <t>Plot Data - Don't Edit</t>
  </si>
  <si>
    <t>Paste SPSS Descriptive Statistics table here</t>
  </si>
  <si>
    <t>Paste SPSS Coefficients table here</t>
  </si>
  <si>
    <t>Paste SPSS Coefficient Correlations table here</t>
  </si>
  <si>
    <t>Optional Variable Names</t>
  </si>
  <si>
    <t>This sheet is adapted from Excel files created by Jeremy Dawson (http://www.jeremydawson.co.uk/slopes.htm) to allow pasting SPSS output in directly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</si>
</sst>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##0.0000"/>
    <numFmt numFmtId="166" formatCode="###0.00000"/>
    <numFmt numFmtId="167" formatCode="###0"/>
    <numFmt numFmtId="168" formatCode="###0.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0" tint="-0.249977111117893"/>
      <name val="Calibri"/>
      <family val="2"/>
      <scheme val="minor"/>
    </font>
    <font>
      <b/>
      <sz val="10"/>
      <name val="Arial"/>
      <family val="2"/>
    </font>
    <font>
      <sz val="9"/>
      <color indexed="62"/>
      <name val="Arial"/>
    </font>
    <font>
      <sz val="9"/>
      <color indexed="60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indexed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 tint="-0.34998626667073579"/>
      <name val="Arial"/>
      <family val="2"/>
    </font>
    <font>
      <sz val="9"/>
      <color indexed="62"/>
      <name val="Arial"/>
      <family val="2"/>
    </font>
    <font>
      <sz val="9"/>
      <color indexed="60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medium">
        <color indexed="64"/>
      </right>
      <top/>
      <bottom style="thin">
        <color indexed="61"/>
      </bottom>
      <diagonal/>
    </border>
    <border>
      <left style="medium">
        <color indexed="64"/>
      </left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medium">
        <color indexed="64"/>
      </right>
      <top style="thin">
        <color indexed="61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/>
      <right style="thin">
        <color indexed="63"/>
      </right>
      <top style="thin">
        <color indexed="22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 style="medium">
        <color indexed="64"/>
      </left>
      <right/>
      <top style="thin">
        <color indexed="61"/>
      </top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61"/>
      </bottom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62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9" xfId="0" applyNumberFormat="1" applyFill="1" applyBorder="1"/>
    <xf numFmtId="0" fontId="0" fillId="2" borderId="10" xfId="0" applyFill="1" applyBorder="1"/>
    <xf numFmtId="0" fontId="0" fillId="2" borderId="11" xfId="0" applyNumberFormat="1" applyFill="1" applyBorder="1"/>
    <xf numFmtId="0" fontId="0" fillId="2" borderId="9" xfId="0" applyFill="1" applyBorder="1"/>
    <xf numFmtId="0" fontId="0" fillId="2" borderId="11" xfId="0" applyFill="1" applyBorder="1"/>
    <xf numFmtId="0" fontId="0" fillId="3" borderId="0" xfId="0" applyFill="1"/>
    <xf numFmtId="0" fontId="1" fillId="2" borderId="4" xfId="0" applyFont="1" applyFill="1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0" fillId="2" borderId="0" xfId="0" applyFill="1" applyBorder="1" applyAlignment="1">
      <alignment horizontal="center"/>
    </xf>
    <xf numFmtId="0" fontId="0" fillId="2" borderId="14" xfId="0" applyFill="1" applyBorder="1"/>
    <xf numFmtId="0" fontId="6" fillId="2" borderId="0" xfId="0" applyFont="1" applyFill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/>
    <xf numFmtId="0" fontId="1" fillId="2" borderId="0" xfId="0" applyFont="1" applyFill="1"/>
    <xf numFmtId="0" fontId="1" fillId="2" borderId="4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2" borderId="0" xfId="0" applyFont="1" applyFill="1"/>
    <xf numFmtId="0" fontId="0" fillId="2" borderId="17" xfId="0" applyFill="1" applyBorder="1"/>
    <xf numFmtId="0" fontId="7" fillId="2" borderId="5" xfId="0" applyFont="1" applyFill="1" applyBorder="1" applyAlignment="1">
      <alignment horizontal="center"/>
    </xf>
    <xf numFmtId="164" fontId="0" fillId="2" borderId="0" xfId="0" applyNumberFormat="1" applyFill="1"/>
    <xf numFmtId="0" fontId="9" fillId="0" borderId="21" xfId="0" applyFont="1" applyBorder="1" applyAlignment="1">
      <alignment horizontal="left" wrapText="1"/>
    </xf>
    <xf numFmtId="0" fontId="9" fillId="0" borderId="22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165" fontId="10" fillId="5" borderId="26" xfId="0" applyNumberFormat="1" applyFont="1" applyFill="1" applyBorder="1" applyAlignment="1">
      <alignment horizontal="right" vertical="top"/>
    </xf>
    <xf numFmtId="166" fontId="10" fillId="5" borderId="27" xfId="0" applyNumberFormat="1" applyFont="1" applyFill="1" applyBorder="1" applyAlignment="1">
      <alignment horizontal="right" vertical="top"/>
    </xf>
    <xf numFmtId="167" fontId="10" fillId="5" borderId="28" xfId="0" applyNumberFormat="1" applyFont="1" applyFill="1" applyBorder="1" applyAlignment="1">
      <alignment horizontal="right" vertical="top"/>
    </xf>
    <xf numFmtId="165" fontId="10" fillId="5" borderId="30" xfId="0" applyNumberFormat="1" applyFont="1" applyFill="1" applyBorder="1" applyAlignment="1">
      <alignment horizontal="right" vertical="top"/>
    </xf>
    <xf numFmtId="166" fontId="10" fillId="5" borderId="31" xfId="0" applyNumberFormat="1" applyFont="1" applyFill="1" applyBorder="1" applyAlignment="1">
      <alignment horizontal="right" vertical="top"/>
    </xf>
    <xf numFmtId="167" fontId="10" fillId="5" borderId="32" xfId="0" applyNumberFormat="1" applyFont="1" applyFill="1" applyBorder="1" applyAlignment="1">
      <alignment horizontal="right" vertical="top"/>
    </xf>
    <xf numFmtId="165" fontId="10" fillId="5" borderId="34" xfId="0" applyNumberFormat="1" applyFont="1" applyFill="1" applyBorder="1" applyAlignment="1">
      <alignment horizontal="right" vertical="top"/>
    </xf>
    <xf numFmtId="166" fontId="10" fillId="5" borderId="35" xfId="0" applyNumberFormat="1" applyFont="1" applyFill="1" applyBorder="1" applyAlignment="1">
      <alignment horizontal="right" vertical="top"/>
    </xf>
    <xf numFmtId="167" fontId="10" fillId="5" borderId="36" xfId="0" applyNumberFormat="1" applyFont="1" applyFill="1" applyBorder="1" applyAlignment="1">
      <alignment horizontal="right" vertical="top"/>
    </xf>
    <xf numFmtId="0" fontId="0" fillId="0" borderId="20" xfId="0" applyBorder="1"/>
    <xf numFmtId="0" fontId="9" fillId="0" borderId="39" xfId="0" applyFont="1" applyBorder="1" applyAlignment="1">
      <alignment horizontal="center" wrapText="1"/>
    </xf>
    <xf numFmtId="0" fontId="0" fillId="0" borderId="41" xfId="0" applyBorder="1"/>
    <xf numFmtId="0" fontId="9" fillId="4" borderId="45" xfId="0" applyFont="1" applyFill="1" applyBorder="1" applyAlignment="1">
      <alignment horizontal="left" vertical="top" wrapText="1"/>
    </xf>
    <xf numFmtId="168" fontId="10" fillId="5" borderId="26" xfId="0" applyNumberFormat="1" applyFont="1" applyFill="1" applyBorder="1" applyAlignment="1">
      <alignment horizontal="right" vertical="top"/>
    </xf>
    <xf numFmtId="168" fontId="10" fillId="5" borderId="27" xfId="0" applyNumberFormat="1" applyFont="1" applyFill="1" applyBorder="1" applyAlignment="1">
      <alignment horizontal="right" vertical="top"/>
    </xf>
    <xf numFmtId="0" fontId="10" fillId="5" borderId="27" xfId="0" applyFont="1" applyFill="1" applyBorder="1" applyAlignment="1">
      <alignment horizontal="left" vertical="top" wrapText="1"/>
    </xf>
    <xf numFmtId="168" fontId="10" fillId="5" borderId="46" xfId="0" applyNumberFormat="1" applyFont="1" applyFill="1" applyBorder="1" applyAlignment="1">
      <alignment horizontal="right" vertical="top"/>
    </xf>
    <xf numFmtId="168" fontId="10" fillId="5" borderId="30" xfId="0" applyNumberFormat="1" applyFont="1" applyFill="1" applyBorder="1" applyAlignment="1">
      <alignment horizontal="right" vertical="top"/>
    </xf>
    <xf numFmtId="168" fontId="10" fillId="5" borderId="31" xfId="0" applyNumberFormat="1" applyFont="1" applyFill="1" applyBorder="1" applyAlignment="1">
      <alignment horizontal="right" vertical="top"/>
    </xf>
    <xf numFmtId="168" fontId="10" fillId="5" borderId="48" xfId="0" applyNumberFormat="1" applyFont="1" applyFill="1" applyBorder="1" applyAlignment="1">
      <alignment horizontal="right" vertical="top"/>
    </xf>
    <xf numFmtId="168" fontId="10" fillId="5" borderId="51" xfId="0" applyNumberFormat="1" applyFont="1" applyFill="1" applyBorder="1" applyAlignment="1">
      <alignment horizontal="right" vertical="top"/>
    </xf>
    <xf numFmtId="168" fontId="10" fillId="5" borderId="52" xfId="0" applyNumberFormat="1" applyFont="1" applyFill="1" applyBorder="1" applyAlignment="1">
      <alignment horizontal="right" vertical="top"/>
    </xf>
    <xf numFmtId="168" fontId="10" fillId="5" borderId="53" xfId="0" applyNumberFormat="1" applyFont="1" applyFill="1" applyBorder="1" applyAlignment="1">
      <alignment horizontal="right" vertical="top"/>
    </xf>
    <xf numFmtId="0" fontId="0" fillId="0" borderId="55" xfId="0" applyBorder="1"/>
    <xf numFmtId="168" fontId="10" fillId="5" borderId="58" xfId="0" applyNumberFormat="1" applyFont="1" applyFill="1" applyBorder="1" applyAlignment="1">
      <alignment horizontal="right" vertical="top"/>
    </xf>
    <xf numFmtId="168" fontId="10" fillId="5" borderId="59" xfId="0" applyNumberFormat="1" applyFont="1" applyFill="1" applyBorder="1" applyAlignment="1">
      <alignment horizontal="right" vertical="top"/>
    </xf>
    <xf numFmtId="168" fontId="10" fillId="5" borderId="60" xfId="0" applyNumberFormat="1" applyFont="1" applyFill="1" applyBorder="1" applyAlignment="1">
      <alignment horizontal="right" vertical="top"/>
    </xf>
    <xf numFmtId="0" fontId="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20" fillId="2" borderId="0" xfId="0" applyFont="1" applyFill="1" applyAlignment="1">
      <alignment horizontal="right"/>
    </xf>
    <xf numFmtId="0" fontId="21" fillId="2" borderId="0" xfId="0" applyFont="1" applyFill="1"/>
    <xf numFmtId="0" fontId="19" fillId="2" borderId="0" xfId="0" applyFont="1" applyFill="1"/>
    <xf numFmtId="0" fontId="22" fillId="2" borderId="0" xfId="0" applyFont="1" applyFill="1"/>
    <xf numFmtId="0" fontId="0" fillId="2" borderId="0" xfId="0" applyFont="1" applyFill="1" applyBorder="1"/>
    <xf numFmtId="0" fontId="20" fillId="2" borderId="0" xfId="0" applyFont="1" applyFill="1" applyBorder="1" applyAlignment="1">
      <alignment horizontal="right"/>
    </xf>
    <xf numFmtId="0" fontId="21" fillId="2" borderId="0" xfId="0" applyFont="1" applyFill="1" applyBorder="1" applyAlignment="1">
      <alignment horizontal="right"/>
    </xf>
    <xf numFmtId="0" fontId="19" fillId="2" borderId="0" xfId="0" applyFont="1" applyFill="1" applyBorder="1"/>
    <xf numFmtId="0" fontId="16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top" wrapText="1"/>
    </xf>
    <xf numFmtId="0" fontId="0" fillId="2" borderId="0" xfId="0" applyFill="1" applyBorder="1"/>
    <xf numFmtId="0" fontId="9" fillId="2" borderId="0" xfId="0" applyFont="1" applyFill="1" applyBorder="1" applyAlignment="1">
      <alignment horizontal="left" vertical="top" wrapText="1"/>
    </xf>
    <xf numFmtId="165" fontId="10" fillId="2" borderId="0" xfId="0" applyNumberFormat="1" applyFont="1" applyFill="1" applyBorder="1" applyAlignment="1">
      <alignment horizontal="right" vertical="top"/>
    </xf>
    <xf numFmtId="166" fontId="10" fillId="2" borderId="0" xfId="0" applyNumberFormat="1" applyFont="1" applyFill="1" applyBorder="1" applyAlignment="1">
      <alignment horizontal="right" vertical="top"/>
    </xf>
    <xf numFmtId="167" fontId="10" fillId="2" borderId="0" xfId="0" applyNumberFormat="1" applyFont="1" applyFill="1" applyBorder="1" applyAlignment="1">
      <alignment horizontal="right" vertical="top"/>
    </xf>
    <xf numFmtId="0" fontId="8" fillId="2" borderId="0" xfId="0" applyFont="1" applyFill="1" applyAlignment="1">
      <alignment wrapText="1"/>
    </xf>
    <xf numFmtId="0" fontId="16" fillId="2" borderId="0" xfId="0" applyFont="1" applyFill="1"/>
    <xf numFmtId="0" fontId="19" fillId="2" borderId="4" xfId="0" applyFont="1" applyFill="1" applyBorder="1"/>
    <xf numFmtId="0" fontId="16" fillId="2" borderId="4" xfId="0" applyFont="1" applyFill="1" applyBorder="1"/>
    <xf numFmtId="0" fontId="0" fillId="2" borderId="4" xfId="0" applyFont="1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37" xfId="0" applyFill="1" applyBorder="1"/>
    <xf numFmtId="0" fontId="0" fillId="2" borderId="41" xfId="0" applyFill="1" applyBorder="1"/>
    <xf numFmtId="0" fontId="0" fillId="2" borderId="54" xfId="0" applyFill="1" applyBorder="1"/>
    <xf numFmtId="0" fontId="0" fillId="2" borderId="55" xfId="0" applyFill="1" applyBorder="1"/>
    <xf numFmtId="0" fontId="17" fillId="2" borderId="0" xfId="0" applyFont="1" applyFill="1" applyAlignment="1">
      <alignment horizontal="left"/>
    </xf>
    <xf numFmtId="0" fontId="16" fillId="0" borderId="61" xfId="0" applyFont="1" applyFill="1" applyBorder="1"/>
    <xf numFmtId="0" fontId="16" fillId="0" borderId="17" xfId="0" applyFont="1" applyFill="1" applyBorder="1" applyAlignment="1">
      <alignment horizontal="right"/>
    </xf>
    <xf numFmtId="0" fontId="16" fillId="0" borderId="12" xfId="0" applyFont="1" applyFill="1" applyBorder="1" applyAlignment="1">
      <alignment horizontal="right"/>
    </xf>
    <xf numFmtId="0" fontId="16" fillId="0" borderId="13" xfId="0" applyFont="1" applyFill="1" applyBorder="1" applyAlignment="1">
      <alignment horizontal="right"/>
    </xf>
    <xf numFmtId="164" fontId="16" fillId="2" borderId="0" xfId="0" applyNumberFormat="1" applyFont="1" applyFill="1"/>
    <xf numFmtId="0" fontId="23" fillId="2" borderId="4" xfId="0" applyFont="1" applyFill="1" applyBorder="1"/>
    <xf numFmtId="0" fontId="24" fillId="2" borderId="4" xfId="0" applyFont="1" applyFill="1" applyBorder="1" applyAlignment="1">
      <alignment horizontal="left"/>
    </xf>
    <xf numFmtId="0" fontId="25" fillId="2" borderId="18" xfId="0" applyFont="1" applyFill="1" applyBorder="1" applyAlignment="1">
      <alignment wrapText="1"/>
    </xf>
    <xf numFmtId="0" fontId="25" fillId="2" borderId="19" xfId="0" applyFont="1" applyFill="1" applyBorder="1" applyAlignment="1">
      <alignment wrapText="1"/>
    </xf>
    <xf numFmtId="0" fontId="25" fillId="2" borderId="20" xfId="0" applyFont="1" applyFill="1" applyBorder="1" applyAlignment="1">
      <alignment wrapText="1"/>
    </xf>
    <xf numFmtId="0" fontId="25" fillId="2" borderId="37" xfId="0" applyFont="1" applyFill="1" applyBorder="1" applyAlignment="1">
      <alignment horizontal="right" wrapText="1"/>
    </xf>
    <xf numFmtId="0" fontId="25" fillId="2" borderId="0" xfId="0" applyFont="1" applyFill="1" applyBorder="1" applyAlignment="1">
      <alignment wrapText="1"/>
    </xf>
    <xf numFmtId="0" fontId="25" fillId="2" borderId="41" xfId="0" applyFont="1" applyFill="1" applyBorder="1" applyAlignment="1">
      <alignment wrapText="1"/>
    </xf>
    <xf numFmtId="0" fontId="25" fillId="2" borderId="37" xfId="0" applyFont="1" applyFill="1" applyBorder="1" applyAlignment="1">
      <alignment wrapText="1"/>
    </xf>
    <xf numFmtId="0" fontId="25" fillId="2" borderId="54" xfId="0" applyFont="1" applyFill="1" applyBorder="1" applyAlignment="1">
      <alignment horizontal="right" wrapText="1"/>
    </xf>
    <xf numFmtId="0" fontId="25" fillId="2" borderId="4" xfId="0" applyFont="1" applyFill="1" applyBorder="1" applyAlignment="1">
      <alignment wrapText="1"/>
    </xf>
    <xf numFmtId="0" fontId="25" fillId="2" borderId="55" xfId="0" applyFont="1" applyFill="1" applyBorder="1" applyAlignment="1">
      <alignment wrapText="1"/>
    </xf>
    <xf numFmtId="0" fontId="23" fillId="2" borderId="0" xfId="0" applyFont="1" applyFill="1"/>
    <xf numFmtId="0" fontId="26" fillId="4" borderId="25" xfId="0" applyFont="1" applyFill="1" applyBorder="1" applyAlignment="1">
      <alignment horizontal="left" vertical="top" wrapText="1"/>
    </xf>
    <xf numFmtId="0" fontId="26" fillId="4" borderId="29" xfId="0" applyFont="1" applyFill="1" applyBorder="1" applyAlignment="1">
      <alignment horizontal="left" vertical="top" wrapText="1"/>
    </xf>
    <xf numFmtId="0" fontId="26" fillId="4" borderId="33" xfId="0" applyFont="1" applyFill="1" applyBorder="1" applyAlignment="1">
      <alignment horizontal="left" vertical="top" wrapText="1"/>
    </xf>
    <xf numFmtId="0" fontId="26" fillId="4" borderId="47" xfId="0" applyFont="1" applyFill="1" applyBorder="1" applyAlignment="1">
      <alignment horizontal="left" vertical="top" wrapText="1"/>
    </xf>
    <xf numFmtId="0" fontId="26" fillId="4" borderId="50" xfId="0" applyFont="1" applyFill="1" applyBorder="1" applyAlignment="1">
      <alignment horizontal="left" vertical="top" wrapText="1"/>
    </xf>
    <xf numFmtId="0" fontId="26" fillId="4" borderId="45" xfId="0" applyFont="1" applyFill="1" applyBorder="1" applyAlignment="1">
      <alignment horizontal="left" vertical="top" wrapText="1"/>
    </xf>
    <xf numFmtId="0" fontId="26" fillId="4" borderId="57" xfId="0" applyFont="1" applyFill="1" applyBorder="1" applyAlignment="1">
      <alignment horizontal="left" vertical="top" wrapText="1"/>
    </xf>
    <xf numFmtId="0" fontId="26" fillId="0" borderId="22" xfId="0" applyFont="1" applyBorder="1" applyAlignment="1">
      <alignment horizontal="center" wrapText="1"/>
    </xf>
    <xf numFmtId="0" fontId="26" fillId="0" borderId="23" xfId="0" applyFont="1" applyBorder="1" applyAlignment="1">
      <alignment horizontal="center" wrapText="1"/>
    </xf>
    <xf numFmtId="0" fontId="26" fillId="0" borderId="43" xfId="0" applyFont="1" applyBorder="1" applyAlignment="1">
      <alignment horizontal="center" wrapText="1"/>
    </xf>
    <xf numFmtId="0" fontId="1" fillId="2" borderId="68" xfId="0" applyFont="1" applyFill="1" applyBorder="1"/>
    <xf numFmtId="0" fontId="0" fillId="2" borderId="69" xfId="0" applyFill="1" applyBorder="1"/>
    <xf numFmtId="0" fontId="1" fillId="2" borderId="4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left" vertical="center" wrapText="1"/>
    </xf>
    <xf numFmtId="0" fontId="22" fillId="3" borderId="19" xfId="0" applyFont="1" applyFill="1" applyBorder="1" applyAlignment="1">
      <alignment horizontal="left" vertical="center" wrapText="1"/>
    </xf>
    <xf numFmtId="0" fontId="22" fillId="3" borderId="20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9" fillId="0" borderId="21" xfId="0" applyFont="1" applyBorder="1" applyAlignment="1">
      <alignment horizontal="left" wrapText="1"/>
    </xf>
    <xf numFmtId="0" fontId="9" fillId="0" borderId="42" xfId="0" applyFont="1" applyBorder="1" applyAlignment="1">
      <alignment horizontal="left" wrapText="1"/>
    </xf>
    <xf numFmtId="0" fontId="9" fillId="0" borderId="38" xfId="0" applyFont="1" applyBorder="1" applyAlignment="1">
      <alignment horizontal="center" wrapText="1"/>
    </xf>
    <xf numFmtId="0" fontId="9" fillId="0" borderId="39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4" borderId="44" xfId="0" applyFont="1" applyFill="1" applyBorder="1" applyAlignment="1">
      <alignment horizontal="left" vertical="top"/>
    </xf>
    <xf numFmtId="0" fontId="9" fillId="4" borderId="29" xfId="0" applyFont="1" applyFill="1" applyBorder="1" applyAlignment="1">
      <alignment horizontal="left" vertical="top" wrapText="1"/>
    </xf>
    <xf numFmtId="0" fontId="9" fillId="4" borderId="49" xfId="0" applyFont="1" applyFill="1" applyBorder="1" applyAlignment="1">
      <alignment horizontal="left" vertical="top" wrapText="1"/>
    </xf>
    <xf numFmtId="0" fontId="27" fillId="0" borderId="5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9" fillId="4" borderId="56" xfId="0" applyFont="1" applyFill="1" applyBorder="1" applyAlignment="1">
      <alignment horizontal="left" vertical="top" wrapText="1"/>
    </xf>
    <xf numFmtId="0" fontId="9" fillId="4" borderId="47" xfId="0" applyFont="1" applyFill="1" applyBorder="1" applyAlignment="1">
      <alignment horizontal="left" vertical="top" wrapText="1"/>
    </xf>
    <xf numFmtId="0" fontId="9" fillId="4" borderId="57" xfId="0" applyFont="1" applyFill="1" applyBorder="1" applyAlignment="1">
      <alignment horizontal="left" vertical="top" wrapText="1"/>
    </xf>
    <xf numFmtId="0" fontId="9" fillId="4" borderId="50" xfId="0" applyFont="1" applyFill="1" applyBorder="1" applyAlignment="1">
      <alignment horizontal="left" vertical="top" wrapText="1"/>
    </xf>
    <xf numFmtId="0" fontId="16" fillId="0" borderId="62" xfId="0" applyFont="1" applyFill="1" applyBorder="1" applyAlignment="1">
      <alignment horizontal="left"/>
    </xf>
    <xf numFmtId="0" fontId="16" fillId="0" borderId="63" xfId="0" applyFont="1" applyFill="1" applyBorder="1" applyAlignment="1">
      <alignment horizontal="left"/>
    </xf>
    <xf numFmtId="0" fontId="16" fillId="0" borderId="64" xfId="0" applyFont="1" applyFill="1" applyBorder="1" applyAlignment="1">
      <alignment horizontal="left"/>
    </xf>
    <xf numFmtId="0" fontId="16" fillId="0" borderId="65" xfId="0" applyFont="1" applyFill="1" applyBorder="1" applyAlignment="1">
      <alignment horizontal="left"/>
    </xf>
    <xf numFmtId="0" fontId="16" fillId="0" borderId="66" xfId="0" applyFont="1" applyFill="1" applyBorder="1" applyAlignment="1">
      <alignment horizontal="left"/>
    </xf>
    <xf numFmtId="0" fontId="16" fillId="0" borderId="67" xfId="0" applyFont="1" applyFill="1" applyBorder="1" applyAlignment="1">
      <alignment horizontal="left"/>
    </xf>
    <xf numFmtId="0" fontId="29" fillId="2" borderId="0" xfId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49771250735823"/>
          <c:y val="5.782724827600496E-2"/>
          <c:w val="0.66275168110582483"/>
          <c:h val="0.89211822743415325"/>
        </c:manualLayout>
      </c:layout>
      <c:lineChart>
        <c:grouping val="standard"/>
        <c:varyColors val="0"/>
        <c:ser>
          <c:idx val="0"/>
          <c:order val="0"/>
          <c:tx>
            <c:strRef>
              <c:f>'Two-Way Interactions (SPSS Out)'!$W$12</c:f>
              <c:strCache>
                <c:ptCount val="1"/>
                <c:pt idx="0">
                  <c:v>Low Moderator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'Two-Way Interactions (SPSS Out)'!$X$11:$Y$11</c:f>
              <c:strCache>
                <c:ptCount val="2"/>
                <c:pt idx="0">
                  <c:v>Low IV</c:v>
                </c:pt>
                <c:pt idx="1">
                  <c:v>High IV</c:v>
                </c:pt>
              </c:strCache>
            </c:strRef>
          </c:cat>
          <c:val>
            <c:numRef>
              <c:f>'Two-Way Interactions (SPSS Out)'!$X$12:$Y$12</c:f>
              <c:numCache>
                <c:formatCode>General</c:formatCode>
                <c:ptCount val="2"/>
                <c:pt idx="0">
                  <c:v>-0.10285397624958637</c:v>
                </c:pt>
                <c:pt idx="1">
                  <c:v>0.30868560125672984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B-41DB-A9A7-614E14D0393B}"/>
            </c:ext>
          </c:extLst>
        </c:ser>
        <c:ser>
          <c:idx val="1"/>
          <c:order val="1"/>
          <c:tx>
            <c:strRef>
              <c:f>'Two-Way Interactions (SPSS Out)'!$W$13</c:f>
              <c:strCache>
                <c:ptCount val="1"/>
                <c:pt idx="0">
                  <c:v>High Moderator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'Two-Way Interactions (SPSS Out)'!$X$11:$Y$11</c:f>
              <c:strCache>
                <c:ptCount val="2"/>
                <c:pt idx="0">
                  <c:v>Low IV</c:v>
                </c:pt>
                <c:pt idx="1">
                  <c:v>High IV</c:v>
                </c:pt>
              </c:strCache>
            </c:strRef>
          </c:cat>
          <c:val>
            <c:numRef>
              <c:f>'Two-Way Interactions (SPSS Out)'!$X$13:$Y$13</c:f>
              <c:numCache>
                <c:formatCode>General</c:formatCode>
                <c:ptCount val="2"/>
                <c:pt idx="0">
                  <c:v>-0.1277666320513946</c:v>
                </c:pt>
                <c:pt idx="1">
                  <c:v>0.47472585491189845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B-41DB-A9A7-614E14D03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093471"/>
        <c:axId val="1"/>
      </c:lineChart>
      <c:catAx>
        <c:axId val="51309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strRef>
              <c:f>'Two-Way Interactions (SPSS Out)'!$A$10</c:f>
              <c:strCache>
                <c:ptCount val="1"/>
                <c:pt idx="0">
                  <c:v>DV</c:v>
                </c:pt>
              </c:strCache>
            </c:strRef>
          </c:tx>
          <c:layout>
            <c:manualLayout>
              <c:xMode val="edge"/>
              <c:yMode val="edge"/>
              <c:x val="2.7847769028871393E-2"/>
              <c:y val="0.32902168050911446"/>
            </c:manualLayout>
          </c:layout>
          <c:overlay val="0"/>
          <c:spPr>
            <a:noFill/>
            <a:ln w="25400">
              <a:noFill/>
            </a:ln>
          </c:spPr>
          <c:txPr>
            <a:bodyPr anchor="ctr" anchorCtr="1"/>
            <a:lstStyle/>
            <a:p>
              <a:pPr>
                <a:defRPr sz="1175" b="1" i="0" u="none" strike="noStrike" baseline="0">
                  <a:solidFill>
                    <a:srgbClr val="000000"/>
                  </a:solidFill>
                  <a:latin typeface="Times New Roman"/>
                  <a:ea typeface="Times New Roman"/>
                  <a:cs typeface="Times New Roman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3093471"/>
        <c:crosses val="autoZero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38101</xdr:colOff>
      <xdr:row>9</xdr:row>
      <xdr:rowOff>57149</xdr:rowOff>
    </xdr:from>
    <xdr:to>
      <xdr:col>20</xdr:col>
      <xdr:colOff>552451</xdr:colOff>
      <xdr:row>29</xdr:row>
      <xdr:rowOff>133349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6119A30-1473-4F1F-A492-9D5F65686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jeremydawson.co.uk/slopes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87171-5376-42C0-B4BC-2B585E13A67F}">
  <sheetPr codeName="Sheet1"/>
  <dimension ref="A1:J52"/>
  <sheetViews>
    <sheetView workbookViewId="0">
      <selection activeCell="A3" sqref="A3"/>
    </sheetView>
  </sheetViews>
  <sheetFormatPr defaultRowHeight="15" x14ac:dyDescent="0.25"/>
  <cols>
    <col min="1" max="8" width="9.140625" style="2"/>
    <col min="9" max="9" width="18.140625" style="2" bestFit="1" customWidth="1"/>
    <col min="10" max="10" width="19.7109375" style="2" bestFit="1" customWidth="1"/>
    <col min="11" max="16384" width="9.140625" style="2"/>
  </cols>
  <sheetData>
    <row r="1" spans="1:10" ht="18.75" thickBot="1" x14ac:dyDescent="0.3">
      <c r="A1" s="133" t="s">
        <v>0</v>
      </c>
      <c r="B1" s="133"/>
      <c r="C1" s="133"/>
      <c r="D1" s="1"/>
      <c r="E1" s="133" t="s">
        <v>1</v>
      </c>
      <c r="F1" s="133"/>
      <c r="G1" s="133"/>
      <c r="H1" s="1"/>
      <c r="I1" s="10" t="s">
        <v>8</v>
      </c>
      <c r="J1" s="10" t="s">
        <v>9</v>
      </c>
    </row>
    <row r="2" spans="1:10" ht="18.75" thickBot="1" x14ac:dyDescent="0.3">
      <c r="A2" s="9" t="s">
        <v>2</v>
      </c>
      <c r="B2" s="9" t="s">
        <v>3</v>
      </c>
      <c r="C2" s="9" t="s">
        <v>4</v>
      </c>
      <c r="D2" s="1"/>
      <c r="E2" s="9" t="s">
        <v>5</v>
      </c>
      <c r="F2" s="9" t="s">
        <v>6</v>
      </c>
      <c r="G2" s="9" t="s">
        <v>7</v>
      </c>
      <c r="H2" s="1"/>
      <c r="I2" s="11" t="s">
        <v>10</v>
      </c>
      <c r="J2" s="11" t="s">
        <v>11</v>
      </c>
    </row>
    <row r="3" spans="1:10" x14ac:dyDescent="0.25">
      <c r="A3" s="6"/>
      <c r="B3" s="7"/>
      <c r="C3" s="8"/>
      <c r="E3" s="6"/>
      <c r="F3" s="7"/>
      <c r="G3" s="8"/>
      <c r="I3" s="12" t="str">
        <f>IF(AND(B3&lt;&gt;"",F3&lt;&gt;""),SQRT((B3*B3+F3*F3)/2),"")</f>
        <v/>
      </c>
      <c r="J3" s="13" t="str">
        <f>IFERROR((E3-A3)/I3,"")</f>
        <v/>
      </c>
    </row>
    <row r="4" spans="1:10" x14ac:dyDescent="0.25">
      <c r="A4" s="4"/>
      <c r="B4" s="5"/>
      <c r="C4" s="3"/>
      <c r="E4" s="4"/>
      <c r="F4" s="5"/>
      <c r="G4" s="3"/>
      <c r="I4" s="12" t="str">
        <f t="shared" ref="I4:I52" si="0">IF(AND(B4&lt;&gt;"",F4&lt;&gt;""),SQRT((B4*B4+F4*F4)/2),"")</f>
        <v/>
      </c>
      <c r="J4" s="13" t="str">
        <f t="shared" ref="J4:J52" si="1">IFERROR((E4-A4)/I4,"")</f>
        <v/>
      </c>
    </row>
    <row r="5" spans="1:10" x14ac:dyDescent="0.25">
      <c r="A5" s="4"/>
      <c r="B5" s="5"/>
      <c r="C5" s="3"/>
      <c r="E5" s="4"/>
      <c r="F5" s="5"/>
      <c r="G5" s="3"/>
      <c r="I5" s="12" t="str">
        <f t="shared" si="0"/>
        <v/>
      </c>
      <c r="J5" s="13" t="str">
        <f t="shared" si="1"/>
        <v/>
      </c>
    </row>
    <row r="6" spans="1:10" x14ac:dyDescent="0.25">
      <c r="A6" s="4"/>
      <c r="B6" s="5"/>
      <c r="C6" s="3"/>
      <c r="E6" s="4"/>
      <c r="F6" s="5"/>
      <c r="G6" s="3"/>
      <c r="I6" s="12" t="str">
        <f t="shared" si="0"/>
        <v/>
      </c>
      <c r="J6" s="13" t="str">
        <f t="shared" si="1"/>
        <v/>
      </c>
    </row>
    <row r="7" spans="1:10" x14ac:dyDescent="0.25">
      <c r="A7" s="4"/>
      <c r="B7" s="5"/>
      <c r="C7" s="3"/>
      <c r="E7" s="4"/>
      <c r="F7" s="5"/>
      <c r="G7" s="3"/>
      <c r="I7" s="12" t="str">
        <f t="shared" si="0"/>
        <v/>
      </c>
      <c r="J7" s="13" t="str">
        <f t="shared" si="1"/>
        <v/>
      </c>
    </row>
    <row r="8" spans="1:10" x14ac:dyDescent="0.25">
      <c r="A8" s="4"/>
      <c r="B8" s="5"/>
      <c r="C8" s="3"/>
      <c r="E8" s="4"/>
      <c r="F8" s="5"/>
      <c r="G8" s="3"/>
      <c r="I8" s="12" t="str">
        <f t="shared" si="0"/>
        <v/>
      </c>
      <c r="J8" s="13" t="str">
        <f t="shared" si="1"/>
        <v/>
      </c>
    </row>
    <row r="9" spans="1:10" x14ac:dyDescent="0.25">
      <c r="A9" s="4"/>
      <c r="B9" s="5"/>
      <c r="C9" s="3"/>
      <c r="E9" s="4"/>
      <c r="F9" s="5"/>
      <c r="G9" s="3"/>
      <c r="I9" s="12" t="str">
        <f t="shared" si="0"/>
        <v/>
      </c>
      <c r="J9" s="13" t="str">
        <f t="shared" si="1"/>
        <v/>
      </c>
    </row>
    <row r="10" spans="1:10" x14ac:dyDescent="0.25">
      <c r="A10" s="4"/>
      <c r="B10" s="5"/>
      <c r="C10" s="3"/>
      <c r="E10" s="4"/>
      <c r="F10" s="5"/>
      <c r="G10" s="3"/>
      <c r="I10" s="12" t="str">
        <f t="shared" si="0"/>
        <v/>
      </c>
      <c r="J10" s="13" t="str">
        <f t="shared" si="1"/>
        <v/>
      </c>
    </row>
    <row r="11" spans="1:10" x14ac:dyDescent="0.25">
      <c r="A11" s="4"/>
      <c r="B11" s="5"/>
      <c r="C11" s="3"/>
      <c r="E11" s="4"/>
      <c r="F11" s="5"/>
      <c r="G11" s="3"/>
      <c r="I11" s="12" t="str">
        <f t="shared" si="0"/>
        <v/>
      </c>
      <c r="J11" s="13" t="str">
        <f t="shared" si="1"/>
        <v/>
      </c>
    </row>
    <row r="12" spans="1:10" x14ac:dyDescent="0.25">
      <c r="A12" s="4"/>
      <c r="B12" s="5"/>
      <c r="C12" s="3"/>
      <c r="E12" s="4"/>
      <c r="F12" s="5"/>
      <c r="G12" s="3"/>
      <c r="I12" s="12" t="str">
        <f t="shared" si="0"/>
        <v/>
      </c>
      <c r="J12" s="13" t="str">
        <f t="shared" si="1"/>
        <v/>
      </c>
    </row>
    <row r="13" spans="1:10" x14ac:dyDescent="0.25">
      <c r="A13" s="4"/>
      <c r="B13" s="5"/>
      <c r="C13" s="3"/>
      <c r="E13" s="4"/>
      <c r="F13" s="5"/>
      <c r="G13" s="3"/>
      <c r="I13" s="12" t="str">
        <f t="shared" si="0"/>
        <v/>
      </c>
      <c r="J13" s="13" t="str">
        <f t="shared" si="1"/>
        <v/>
      </c>
    </row>
    <row r="14" spans="1:10" x14ac:dyDescent="0.25">
      <c r="A14" s="4"/>
      <c r="B14" s="5"/>
      <c r="C14" s="3"/>
      <c r="E14" s="4"/>
      <c r="F14" s="5"/>
      <c r="G14" s="3"/>
      <c r="I14" s="12" t="str">
        <f t="shared" si="0"/>
        <v/>
      </c>
      <c r="J14" s="13" t="str">
        <f t="shared" si="1"/>
        <v/>
      </c>
    </row>
    <row r="15" spans="1:10" x14ac:dyDescent="0.25">
      <c r="A15" s="4"/>
      <c r="B15" s="5"/>
      <c r="C15" s="3"/>
      <c r="E15" s="4"/>
      <c r="F15" s="5"/>
      <c r="G15" s="3"/>
      <c r="I15" s="12" t="str">
        <f t="shared" si="0"/>
        <v/>
      </c>
      <c r="J15" s="13" t="str">
        <f t="shared" si="1"/>
        <v/>
      </c>
    </row>
    <row r="16" spans="1:10" x14ac:dyDescent="0.25">
      <c r="A16" s="4"/>
      <c r="B16" s="5"/>
      <c r="C16" s="3"/>
      <c r="E16" s="4"/>
      <c r="F16" s="5"/>
      <c r="G16" s="3"/>
      <c r="I16" s="12" t="str">
        <f t="shared" si="0"/>
        <v/>
      </c>
      <c r="J16" s="13" t="str">
        <f t="shared" si="1"/>
        <v/>
      </c>
    </row>
    <row r="17" spans="1:10" x14ac:dyDescent="0.25">
      <c r="A17" s="4"/>
      <c r="B17" s="5"/>
      <c r="C17" s="3"/>
      <c r="E17" s="4"/>
      <c r="F17" s="5"/>
      <c r="G17" s="3"/>
      <c r="I17" s="12" t="str">
        <f t="shared" si="0"/>
        <v/>
      </c>
      <c r="J17" s="13" t="str">
        <f t="shared" si="1"/>
        <v/>
      </c>
    </row>
    <row r="18" spans="1:10" x14ac:dyDescent="0.25">
      <c r="A18" s="4"/>
      <c r="B18" s="5"/>
      <c r="C18" s="3"/>
      <c r="E18" s="4"/>
      <c r="F18" s="5"/>
      <c r="G18" s="3"/>
      <c r="I18" s="12" t="str">
        <f t="shared" si="0"/>
        <v/>
      </c>
      <c r="J18" s="13" t="str">
        <f t="shared" si="1"/>
        <v/>
      </c>
    </row>
    <row r="19" spans="1:10" x14ac:dyDescent="0.25">
      <c r="A19" s="4"/>
      <c r="B19" s="5"/>
      <c r="C19" s="3"/>
      <c r="E19" s="4"/>
      <c r="F19" s="5"/>
      <c r="G19" s="3"/>
      <c r="I19" s="12" t="str">
        <f t="shared" si="0"/>
        <v/>
      </c>
      <c r="J19" s="13" t="str">
        <f t="shared" si="1"/>
        <v/>
      </c>
    </row>
    <row r="20" spans="1:10" x14ac:dyDescent="0.25">
      <c r="A20" s="4"/>
      <c r="B20" s="5"/>
      <c r="C20" s="3"/>
      <c r="E20" s="4"/>
      <c r="F20" s="5"/>
      <c r="G20" s="3"/>
      <c r="I20" s="12" t="str">
        <f t="shared" si="0"/>
        <v/>
      </c>
      <c r="J20" s="13" t="str">
        <f t="shared" si="1"/>
        <v/>
      </c>
    </row>
    <row r="21" spans="1:10" x14ac:dyDescent="0.25">
      <c r="A21" s="4"/>
      <c r="B21" s="5"/>
      <c r="C21" s="3"/>
      <c r="E21" s="4"/>
      <c r="F21" s="5"/>
      <c r="G21" s="3"/>
      <c r="I21" s="12" t="str">
        <f t="shared" si="0"/>
        <v/>
      </c>
      <c r="J21" s="13" t="str">
        <f t="shared" si="1"/>
        <v/>
      </c>
    </row>
    <row r="22" spans="1:10" x14ac:dyDescent="0.25">
      <c r="A22" s="4"/>
      <c r="B22" s="5"/>
      <c r="C22" s="3"/>
      <c r="E22" s="4"/>
      <c r="F22" s="5"/>
      <c r="G22" s="3"/>
      <c r="I22" s="12" t="str">
        <f t="shared" si="0"/>
        <v/>
      </c>
      <c r="J22" s="13" t="str">
        <f t="shared" si="1"/>
        <v/>
      </c>
    </row>
    <row r="23" spans="1:10" x14ac:dyDescent="0.25">
      <c r="A23" s="4"/>
      <c r="B23" s="5"/>
      <c r="C23" s="3"/>
      <c r="E23" s="4"/>
      <c r="F23" s="5"/>
      <c r="G23" s="3"/>
      <c r="I23" s="12" t="str">
        <f t="shared" si="0"/>
        <v/>
      </c>
      <c r="J23" s="13" t="str">
        <f t="shared" si="1"/>
        <v/>
      </c>
    </row>
    <row r="24" spans="1:10" x14ac:dyDescent="0.25">
      <c r="A24" s="4"/>
      <c r="B24" s="5"/>
      <c r="C24" s="3"/>
      <c r="E24" s="4"/>
      <c r="F24" s="5"/>
      <c r="G24" s="3"/>
      <c r="I24" s="12" t="str">
        <f t="shared" si="0"/>
        <v/>
      </c>
      <c r="J24" s="13" t="str">
        <f t="shared" si="1"/>
        <v/>
      </c>
    </row>
    <row r="25" spans="1:10" x14ac:dyDescent="0.25">
      <c r="A25" s="4"/>
      <c r="B25" s="5"/>
      <c r="C25" s="3"/>
      <c r="E25" s="4"/>
      <c r="F25" s="5"/>
      <c r="G25" s="3"/>
      <c r="I25" s="12" t="str">
        <f t="shared" si="0"/>
        <v/>
      </c>
      <c r="J25" s="13" t="str">
        <f t="shared" si="1"/>
        <v/>
      </c>
    </row>
    <row r="26" spans="1:10" x14ac:dyDescent="0.25">
      <c r="A26" s="4"/>
      <c r="B26" s="5"/>
      <c r="C26" s="3"/>
      <c r="E26" s="4"/>
      <c r="F26" s="5"/>
      <c r="G26" s="3"/>
      <c r="I26" s="12" t="str">
        <f t="shared" si="0"/>
        <v/>
      </c>
      <c r="J26" s="13" t="str">
        <f t="shared" si="1"/>
        <v/>
      </c>
    </row>
    <row r="27" spans="1:10" x14ac:dyDescent="0.25">
      <c r="A27" s="4"/>
      <c r="B27" s="5"/>
      <c r="C27" s="3"/>
      <c r="E27" s="4"/>
      <c r="F27" s="5"/>
      <c r="G27" s="3"/>
      <c r="I27" s="12" t="str">
        <f t="shared" si="0"/>
        <v/>
      </c>
      <c r="J27" s="13" t="str">
        <f t="shared" si="1"/>
        <v/>
      </c>
    </row>
    <row r="28" spans="1:10" x14ac:dyDescent="0.25">
      <c r="A28" s="4"/>
      <c r="B28" s="5"/>
      <c r="C28" s="3"/>
      <c r="E28" s="4"/>
      <c r="F28" s="5"/>
      <c r="G28" s="3"/>
      <c r="I28" s="12" t="str">
        <f t="shared" si="0"/>
        <v/>
      </c>
      <c r="J28" s="13" t="str">
        <f t="shared" si="1"/>
        <v/>
      </c>
    </row>
    <row r="29" spans="1:10" x14ac:dyDescent="0.25">
      <c r="A29" s="4"/>
      <c r="B29" s="5"/>
      <c r="C29" s="3"/>
      <c r="E29" s="4"/>
      <c r="F29" s="5"/>
      <c r="G29" s="3"/>
      <c r="I29" s="12" t="str">
        <f t="shared" si="0"/>
        <v/>
      </c>
      <c r="J29" s="13" t="str">
        <f t="shared" si="1"/>
        <v/>
      </c>
    </row>
    <row r="30" spans="1:10" x14ac:dyDescent="0.25">
      <c r="A30" s="4"/>
      <c r="B30" s="5"/>
      <c r="C30" s="3"/>
      <c r="E30" s="4"/>
      <c r="F30" s="5"/>
      <c r="G30" s="3"/>
      <c r="I30" s="12" t="str">
        <f t="shared" si="0"/>
        <v/>
      </c>
      <c r="J30" s="13" t="str">
        <f t="shared" si="1"/>
        <v/>
      </c>
    </row>
    <row r="31" spans="1:10" x14ac:dyDescent="0.25">
      <c r="A31" s="4"/>
      <c r="B31" s="5"/>
      <c r="C31" s="3"/>
      <c r="E31" s="4"/>
      <c r="F31" s="5"/>
      <c r="G31" s="3"/>
      <c r="I31" s="12" t="str">
        <f t="shared" si="0"/>
        <v/>
      </c>
      <c r="J31" s="13" t="str">
        <f t="shared" si="1"/>
        <v/>
      </c>
    </row>
    <row r="32" spans="1:10" x14ac:dyDescent="0.25">
      <c r="A32" s="4"/>
      <c r="B32" s="5"/>
      <c r="C32" s="3"/>
      <c r="E32" s="4"/>
      <c r="F32" s="5"/>
      <c r="G32" s="3"/>
      <c r="I32" s="12" t="str">
        <f t="shared" si="0"/>
        <v/>
      </c>
      <c r="J32" s="13" t="str">
        <f t="shared" si="1"/>
        <v/>
      </c>
    </row>
    <row r="33" spans="1:10" x14ac:dyDescent="0.25">
      <c r="A33" s="4"/>
      <c r="B33" s="5"/>
      <c r="C33" s="3"/>
      <c r="E33" s="4"/>
      <c r="F33" s="5"/>
      <c r="G33" s="3"/>
      <c r="I33" s="12" t="str">
        <f t="shared" si="0"/>
        <v/>
      </c>
      <c r="J33" s="13" t="str">
        <f t="shared" si="1"/>
        <v/>
      </c>
    </row>
    <row r="34" spans="1:10" x14ac:dyDescent="0.25">
      <c r="A34" s="4"/>
      <c r="B34" s="5"/>
      <c r="C34" s="3"/>
      <c r="E34" s="4"/>
      <c r="F34" s="5"/>
      <c r="G34" s="3"/>
      <c r="I34" s="12" t="str">
        <f t="shared" si="0"/>
        <v/>
      </c>
      <c r="J34" s="13" t="str">
        <f t="shared" si="1"/>
        <v/>
      </c>
    </row>
    <row r="35" spans="1:10" x14ac:dyDescent="0.25">
      <c r="A35" s="4"/>
      <c r="B35" s="5"/>
      <c r="C35" s="3"/>
      <c r="E35" s="4"/>
      <c r="F35" s="5"/>
      <c r="G35" s="3"/>
      <c r="I35" s="12" t="str">
        <f t="shared" si="0"/>
        <v/>
      </c>
      <c r="J35" s="13" t="str">
        <f t="shared" si="1"/>
        <v/>
      </c>
    </row>
    <row r="36" spans="1:10" x14ac:dyDescent="0.25">
      <c r="A36" s="4"/>
      <c r="B36" s="5"/>
      <c r="C36" s="3"/>
      <c r="E36" s="4"/>
      <c r="F36" s="5"/>
      <c r="G36" s="3"/>
      <c r="I36" s="12" t="str">
        <f t="shared" si="0"/>
        <v/>
      </c>
      <c r="J36" s="13" t="str">
        <f t="shared" si="1"/>
        <v/>
      </c>
    </row>
    <row r="37" spans="1:10" x14ac:dyDescent="0.25">
      <c r="A37" s="4"/>
      <c r="B37" s="5"/>
      <c r="C37" s="3"/>
      <c r="E37" s="4"/>
      <c r="F37" s="5"/>
      <c r="G37" s="3"/>
      <c r="I37" s="12" t="str">
        <f t="shared" si="0"/>
        <v/>
      </c>
      <c r="J37" s="13" t="str">
        <f t="shared" si="1"/>
        <v/>
      </c>
    </row>
    <row r="38" spans="1:10" x14ac:dyDescent="0.25">
      <c r="A38" s="4"/>
      <c r="B38" s="5"/>
      <c r="C38" s="3"/>
      <c r="E38" s="4"/>
      <c r="F38" s="5"/>
      <c r="G38" s="3"/>
      <c r="I38" s="12" t="str">
        <f t="shared" si="0"/>
        <v/>
      </c>
      <c r="J38" s="13" t="str">
        <f t="shared" si="1"/>
        <v/>
      </c>
    </row>
    <row r="39" spans="1:10" x14ac:dyDescent="0.25">
      <c r="A39" s="4"/>
      <c r="B39" s="5"/>
      <c r="C39" s="3"/>
      <c r="E39" s="4"/>
      <c r="F39" s="5"/>
      <c r="G39" s="3"/>
      <c r="I39" s="12" t="str">
        <f t="shared" si="0"/>
        <v/>
      </c>
      <c r="J39" s="13" t="str">
        <f t="shared" si="1"/>
        <v/>
      </c>
    </row>
    <row r="40" spans="1:10" x14ac:dyDescent="0.25">
      <c r="A40" s="4"/>
      <c r="B40" s="5"/>
      <c r="C40" s="3"/>
      <c r="E40" s="4"/>
      <c r="F40" s="5"/>
      <c r="G40" s="3"/>
      <c r="I40" s="12" t="str">
        <f t="shared" si="0"/>
        <v/>
      </c>
      <c r="J40" s="13" t="str">
        <f t="shared" si="1"/>
        <v/>
      </c>
    </row>
    <row r="41" spans="1:10" x14ac:dyDescent="0.25">
      <c r="A41" s="4"/>
      <c r="B41" s="5"/>
      <c r="C41" s="3"/>
      <c r="E41" s="4"/>
      <c r="F41" s="5"/>
      <c r="G41" s="3"/>
      <c r="I41" s="12" t="str">
        <f t="shared" si="0"/>
        <v/>
      </c>
      <c r="J41" s="13" t="str">
        <f t="shared" si="1"/>
        <v/>
      </c>
    </row>
    <row r="42" spans="1:10" x14ac:dyDescent="0.25">
      <c r="A42" s="4"/>
      <c r="B42" s="5"/>
      <c r="C42" s="3"/>
      <c r="E42" s="4"/>
      <c r="F42" s="5"/>
      <c r="G42" s="3"/>
      <c r="I42" s="12" t="str">
        <f t="shared" si="0"/>
        <v/>
      </c>
      <c r="J42" s="13" t="str">
        <f t="shared" si="1"/>
        <v/>
      </c>
    </row>
    <row r="43" spans="1:10" x14ac:dyDescent="0.25">
      <c r="A43" s="4"/>
      <c r="B43" s="5"/>
      <c r="C43" s="3"/>
      <c r="E43" s="4"/>
      <c r="F43" s="5"/>
      <c r="G43" s="3"/>
      <c r="I43" s="12" t="str">
        <f t="shared" si="0"/>
        <v/>
      </c>
      <c r="J43" s="13" t="str">
        <f t="shared" si="1"/>
        <v/>
      </c>
    </row>
    <row r="44" spans="1:10" x14ac:dyDescent="0.25">
      <c r="A44" s="4"/>
      <c r="B44" s="5"/>
      <c r="C44" s="3"/>
      <c r="E44" s="4"/>
      <c r="F44" s="5"/>
      <c r="G44" s="3"/>
      <c r="I44" s="12" t="str">
        <f t="shared" si="0"/>
        <v/>
      </c>
      <c r="J44" s="13" t="str">
        <f t="shared" si="1"/>
        <v/>
      </c>
    </row>
    <row r="45" spans="1:10" x14ac:dyDescent="0.25">
      <c r="A45" s="4"/>
      <c r="B45" s="5"/>
      <c r="C45" s="3"/>
      <c r="E45" s="4"/>
      <c r="F45" s="5"/>
      <c r="G45" s="3"/>
      <c r="I45" s="12" t="str">
        <f t="shared" si="0"/>
        <v/>
      </c>
      <c r="J45" s="13" t="str">
        <f t="shared" si="1"/>
        <v/>
      </c>
    </row>
    <row r="46" spans="1:10" x14ac:dyDescent="0.25">
      <c r="A46" s="4"/>
      <c r="B46" s="5"/>
      <c r="C46" s="3"/>
      <c r="E46" s="4"/>
      <c r="F46" s="5"/>
      <c r="G46" s="3"/>
      <c r="I46" s="12" t="str">
        <f t="shared" si="0"/>
        <v/>
      </c>
      <c r="J46" s="13" t="str">
        <f t="shared" si="1"/>
        <v/>
      </c>
    </row>
    <row r="47" spans="1:10" x14ac:dyDescent="0.25">
      <c r="A47" s="4"/>
      <c r="B47" s="5"/>
      <c r="C47" s="3"/>
      <c r="E47" s="4"/>
      <c r="F47" s="5"/>
      <c r="G47" s="3"/>
      <c r="I47" s="12" t="str">
        <f t="shared" si="0"/>
        <v/>
      </c>
      <c r="J47" s="13" t="str">
        <f t="shared" si="1"/>
        <v/>
      </c>
    </row>
    <row r="48" spans="1:10" x14ac:dyDescent="0.25">
      <c r="A48" s="4"/>
      <c r="B48" s="5"/>
      <c r="C48" s="3"/>
      <c r="E48" s="4"/>
      <c r="F48" s="5"/>
      <c r="G48" s="3"/>
      <c r="I48" s="12" t="str">
        <f t="shared" si="0"/>
        <v/>
      </c>
      <c r="J48" s="13" t="str">
        <f t="shared" si="1"/>
        <v/>
      </c>
    </row>
    <row r="49" spans="1:10" x14ac:dyDescent="0.25">
      <c r="A49" s="4"/>
      <c r="B49" s="5"/>
      <c r="C49" s="3"/>
      <c r="E49" s="4"/>
      <c r="F49" s="5"/>
      <c r="G49" s="3"/>
      <c r="I49" s="12" t="str">
        <f t="shared" si="0"/>
        <v/>
      </c>
      <c r="J49" s="13" t="str">
        <f t="shared" si="1"/>
        <v/>
      </c>
    </row>
    <row r="50" spans="1:10" x14ac:dyDescent="0.25">
      <c r="A50" s="4"/>
      <c r="B50" s="5"/>
      <c r="C50" s="3"/>
      <c r="E50" s="4"/>
      <c r="F50" s="5"/>
      <c r="G50" s="3"/>
      <c r="I50" s="12" t="str">
        <f t="shared" si="0"/>
        <v/>
      </c>
      <c r="J50" s="13" t="str">
        <f t="shared" si="1"/>
        <v/>
      </c>
    </row>
    <row r="51" spans="1:10" x14ac:dyDescent="0.25">
      <c r="A51" s="4"/>
      <c r="B51" s="5"/>
      <c r="C51" s="3"/>
      <c r="E51" s="4"/>
      <c r="F51" s="5"/>
      <c r="G51" s="3"/>
      <c r="I51" s="12" t="str">
        <f t="shared" si="0"/>
        <v/>
      </c>
      <c r="J51" s="13" t="str">
        <f t="shared" si="1"/>
        <v/>
      </c>
    </row>
    <row r="52" spans="1:10" x14ac:dyDescent="0.25">
      <c r="A52" s="4"/>
      <c r="B52" s="5"/>
      <c r="C52" s="3"/>
      <c r="E52" s="4"/>
      <c r="F52" s="5"/>
      <c r="G52" s="3"/>
      <c r="I52" s="14" t="str">
        <f t="shared" si="0"/>
        <v/>
      </c>
      <c r="J52" s="8" t="str">
        <f t="shared" si="1"/>
        <v/>
      </c>
    </row>
  </sheetData>
  <mergeCells count="2">
    <mergeCell ref="A1:C1"/>
    <mergeCell ref="E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B8E1F-9652-4C07-809E-6CE902E4D919}">
  <sheetPr codeName="Sheet2"/>
  <dimension ref="A1:I600"/>
  <sheetViews>
    <sheetView workbookViewId="0"/>
  </sheetViews>
  <sheetFormatPr defaultRowHeight="15" x14ac:dyDescent="0.25"/>
  <cols>
    <col min="1" max="1" width="9.140625" style="2" customWidth="1"/>
    <col min="2" max="7" width="9.140625" style="2"/>
    <col min="8" max="8" width="16.7109375" style="2" bestFit="1" customWidth="1"/>
    <col min="9" max="9" width="18.28515625" style="2" bestFit="1" customWidth="1"/>
    <col min="10" max="16384" width="9.140625" style="2"/>
  </cols>
  <sheetData>
    <row r="1" spans="1:9" ht="18.75" thickBot="1" x14ac:dyDescent="0.3">
      <c r="A1" s="17" t="s">
        <v>12</v>
      </c>
      <c r="H1" s="10" t="s">
        <v>8</v>
      </c>
      <c r="I1" s="10" t="s">
        <v>9</v>
      </c>
    </row>
    <row r="2" spans="1:9" ht="18.75" thickBot="1" x14ac:dyDescent="0.3">
      <c r="H2" s="11" t="s">
        <v>10</v>
      </c>
      <c r="I2" s="11" t="s">
        <v>11</v>
      </c>
    </row>
    <row r="3" spans="1:9" x14ac:dyDescent="0.25">
      <c r="H3" s="12" t="str">
        <f>IF(AND(E4&lt;&gt;"",E3&lt;&gt;""),SQRT((E4*E4+E3*E3)/2),"")</f>
        <v/>
      </c>
      <c r="I3" s="13" t="str">
        <f>IFERROR((D4-D3)/H3,"")</f>
        <v/>
      </c>
    </row>
    <row r="4" spans="1:9" x14ac:dyDescent="0.25">
      <c r="H4" s="15"/>
      <c r="I4" s="13"/>
    </row>
    <row r="5" spans="1:9" x14ac:dyDescent="0.25">
      <c r="H5" s="12" t="str">
        <f t="shared" ref="H5" si="0">IF(AND(E6&lt;&gt;"",E5&lt;&gt;""),SQRT((E6*E6+E5*E5)/2),"")</f>
        <v/>
      </c>
      <c r="I5" s="13" t="str">
        <f t="shared" ref="I5" si="1">IFERROR((D6-D5)/H5,"")</f>
        <v/>
      </c>
    </row>
    <row r="6" spans="1:9" x14ac:dyDescent="0.25">
      <c r="H6" s="15"/>
      <c r="I6" s="13"/>
    </row>
    <row r="7" spans="1:9" x14ac:dyDescent="0.25">
      <c r="H7" s="12" t="str">
        <f t="shared" ref="H7" si="2">IF(AND(E8&lt;&gt;"",E7&lt;&gt;""),SQRT((E8*E8+E7*E7)/2),"")</f>
        <v/>
      </c>
      <c r="I7" s="13" t="str">
        <f t="shared" ref="I7" si="3">IFERROR((D8-D7)/H7,"")</f>
        <v/>
      </c>
    </row>
    <row r="8" spans="1:9" x14ac:dyDescent="0.25">
      <c r="H8" s="15"/>
      <c r="I8" s="13"/>
    </row>
    <row r="9" spans="1:9" x14ac:dyDescent="0.25">
      <c r="H9" s="12" t="str">
        <f t="shared" ref="H9" si="4">IF(AND(E10&lt;&gt;"",E9&lt;&gt;""),SQRT((E10*E10+E9*E9)/2),"")</f>
        <v/>
      </c>
      <c r="I9" s="13" t="str">
        <f t="shared" ref="I9" si="5">IFERROR((D10-D9)/H9,"")</f>
        <v/>
      </c>
    </row>
    <row r="10" spans="1:9" x14ac:dyDescent="0.25">
      <c r="H10" s="15"/>
      <c r="I10" s="13"/>
    </row>
    <row r="11" spans="1:9" x14ac:dyDescent="0.25">
      <c r="H11" s="12" t="str">
        <f t="shared" ref="H11" si="6">IF(AND(E12&lt;&gt;"",E11&lt;&gt;""),SQRT((E12*E12+E11*E11)/2),"")</f>
        <v/>
      </c>
      <c r="I11" s="13" t="str">
        <f t="shared" ref="I11" si="7">IFERROR((D12-D11)/H11,"")</f>
        <v/>
      </c>
    </row>
    <row r="12" spans="1:9" x14ac:dyDescent="0.25">
      <c r="H12" s="15"/>
      <c r="I12" s="13"/>
    </row>
    <row r="13" spans="1:9" x14ac:dyDescent="0.25">
      <c r="H13" s="12" t="str">
        <f t="shared" ref="H13" si="8">IF(AND(E14&lt;&gt;"",E13&lt;&gt;""),SQRT((E14*E14+E13*E13)/2),"")</f>
        <v/>
      </c>
      <c r="I13" s="13" t="str">
        <f t="shared" ref="I13" si="9">IFERROR((D14-D13)/H13,"")</f>
        <v/>
      </c>
    </row>
    <row r="14" spans="1:9" x14ac:dyDescent="0.25">
      <c r="H14" s="15"/>
      <c r="I14" s="13"/>
    </row>
    <row r="15" spans="1:9" x14ac:dyDescent="0.25">
      <c r="H15" s="12" t="str">
        <f t="shared" ref="H15" si="10">IF(AND(E16&lt;&gt;"",E15&lt;&gt;""),SQRT((E16*E16+E15*E15)/2),"")</f>
        <v/>
      </c>
      <c r="I15" s="13" t="str">
        <f t="shared" ref="I15" si="11">IFERROR((D16-D15)/H15,"")</f>
        <v/>
      </c>
    </row>
    <row r="16" spans="1:9" x14ac:dyDescent="0.25">
      <c r="H16" s="15"/>
      <c r="I16" s="13"/>
    </row>
    <row r="17" spans="8:9" x14ac:dyDescent="0.25">
      <c r="H17" s="12" t="str">
        <f t="shared" ref="H17" si="12">IF(AND(E18&lt;&gt;"",E17&lt;&gt;""),SQRT((E18*E18+E17*E17)/2),"")</f>
        <v/>
      </c>
      <c r="I17" s="13" t="str">
        <f t="shared" ref="I17" si="13">IFERROR((D18-D17)/H17,"")</f>
        <v/>
      </c>
    </row>
    <row r="18" spans="8:9" x14ac:dyDescent="0.25">
      <c r="H18" s="15"/>
      <c r="I18" s="13"/>
    </row>
    <row r="19" spans="8:9" x14ac:dyDescent="0.25">
      <c r="H19" s="12" t="str">
        <f t="shared" ref="H19" si="14">IF(AND(E20&lt;&gt;"",E19&lt;&gt;""),SQRT((E20*E20+E19*E19)/2),"")</f>
        <v/>
      </c>
      <c r="I19" s="13" t="str">
        <f t="shared" ref="I19" si="15">IFERROR((D20-D19)/H19,"")</f>
        <v/>
      </c>
    </row>
    <row r="20" spans="8:9" x14ac:dyDescent="0.25">
      <c r="H20" s="15"/>
      <c r="I20" s="13"/>
    </row>
    <row r="21" spans="8:9" x14ac:dyDescent="0.25">
      <c r="H21" s="12" t="str">
        <f t="shared" ref="H21" si="16">IF(AND(E22&lt;&gt;"",E21&lt;&gt;""),SQRT((E22*E22+E21*E21)/2),"")</f>
        <v/>
      </c>
      <c r="I21" s="13" t="str">
        <f t="shared" ref="I21" si="17">IFERROR((D22-D21)/H21,"")</f>
        <v/>
      </c>
    </row>
    <row r="22" spans="8:9" x14ac:dyDescent="0.25">
      <c r="H22" s="15"/>
      <c r="I22" s="13"/>
    </row>
    <row r="23" spans="8:9" x14ac:dyDescent="0.25">
      <c r="H23" s="12" t="str">
        <f t="shared" ref="H23" si="18">IF(AND(E24&lt;&gt;"",E23&lt;&gt;""),SQRT((E24*E24+E23*E23)/2),"")</f>
        <v/>
      </c>
      <c r="I23" s="13" t="str">
        <f t="shared" ref="I23" si="19">IFERROR((D24-D23)/H23,"")</f>
        <v/>
      </c>
    </row>
    <row r="24" spans="8:9" x14ac:dyDescent="0.25">
      <c r="H24" s="15"/>
      <c r="I24" s="13"/>
    </row>
    <row r="25" spans="8:9" x14ac:dyDescent="0.25">
      <c r="H25" s="12" t="str">
        <f t="shared" ref="H25" si="20">IF(AND(E26&lt;&gt;"",E25&lt;&gt;""),SQRT((E26*E26+E25*E25)/2),"")</f>
        <v/>
      </c>
      <c r="I25" s="13" t="str">
        <f t="shared" ref="I25" si="21">IFERROR((D26-D25)/H25,"")</f>
        <v/>
      </c>
    </row>
    <row r="26" spans="8:9" x14ac:dyDescent="0.25">
      <c r="H26" s="15"/>
      <c r="I26" s="13"/>
    </row>
    <row r="27" spans="8:9" x14ac:dyDescent="0.25">
      <c r="H27" s="12" t="str">
        <f t="shared" ref="H27" si="22">IF(AND(E28&lt;&gt;"",E27&lt;&gt;""),SQRT((E28*E28+E27*E27)/2),"")</f>
        <v/>
      </c>
      <c r="I27" s="13" t="str">
        <f t="shared" ref="I27" si="23">IFERROR((D28-D27)/H27,"")</f>
        <v/>
      </c>
    </row>
    <row r="28" spans="8:9" x14ac:dyDescent="0.25">
      <c r="H28" s="15"/>
      <c r="I28" s="13"/>
    </row>
    <row r="29" spans="8:9" x14ac:dyDescent="0.25">
      <c r="H29" s="12" t="str">
        <f t="shared" ref="H29" si="24">IF(AND(E30&lt;&gt;"",E29&lt;&gt;""),SQRT((E30*E30+E29*E29)/2),"")</f>
        <v/>
      </c>
      <c r="I29" s="13" t="str">
        <f t="shared" ref="I29" si="25">IFERROR((D30-D29)/H29,"")</f>
        <v/>
      </c>
    </row>
    <row r="30" spans="8:9" x14ac:dyDescent="0.25">
      <c r="H30" s="15"/>
      <c r="I30" s="13"/>
    </row>
    <row r="31" spans="8:9" x14ac:dyDescent="0.25">
      <c r="H31" s="12" t="str">
        <f t="shared" ref="H31" si="26">IF(AND(E32&lt;&gt;"",E31&lt;&gt;""),SQRT((E32*E32+E31*E31)/2),"")</f>
        <v/>
      </c>
      <c r="I31" s="13" t="str">
        <f t="shared" ref="I31" si="27">IFERROR((D32-D31)/H31,"")</f>
        <v/>
      </c>
    </row>
    <row r="32" spans="8:9" x14ac:dyDescent="0.25">
      <c r="H32" s="15"/>
      <c r="I32" s="13"/>
    </row>
    <row r="33" spans="8:9" x14ac:dyDescent="0.25">
      <c r="H33" s="12" t="str">
        <f t="shared" ref="H33" si="28">IF(AND(E34&lt;&gt;"",E33&lt;&gt;""),SQRT((E34*E34+E33*E33)/2),"")</f>
        <v/>
      </c>
      <c r="I33" s="13" t="str">
        <f t="shared" ref="I33" si="29">IFERROR((D34-D33)/H33,"")</f>
        <v/>
      </c>
    </row>
    <row r="34" spans="8:9" x14ac:dyDescent="0.25">
      <c r="H34" s="15"/>
      <c r="I34" s="13"/>
    </row>
    <row r="35" spans="8:9" x14ac:dyDescent="0.25">
      <c r="H35" s="12" t="str">
        <f t="shared" ref="H35" si="30">IF(AND(E36&lt;&gt;"",E35&lt;&gt;""),SQRT((E36*E36+E35*E35)/2),"")</f>
        <v/>
      </c>
      <c r="I35" s="13" t="str">
        <f t="shared" ref="I35" si="31">IFERROR((D36-D35)/H35,"")</f>
        <v/>
      </c>
    </row>
    <row r="36" spans="8:9" x14ac:dyDescent="0.25">
      <c r="H36" s="15"/>
      <c r="I36" s="13"/>
    </row>
    <row r="37" spans="8:9" x14ac:dyDescent="0.25">
      <c r="H37" s="12" t="str">
        <f t="shared" ref="H37" si="32">IF(AND(E38&lt;&gt;"",E37&lt;&gt;""),SQRT((E38*E38+E37*E37)/2),"")</f>
        <v/>
      </c>
      <c r="I37" s="13" t="str">
        <f t="shared" ref="I37" si="33">IFERROR((D38-D37)/H37,"")</f>
        <v/>
      </c>
    </row>
    <row r="38" spans="8:9" x14ac:dyDescent="0.25">
      <c r="H38" s="15"/>
      <c r="I38" s="13"/>
    </row>
    <row r="39" spans="8:9" x14ac:dyDescent="0.25">
      <c r="H39" s="12" t="str">
        <f t="shared" ref="H39" si="34">IF(AND(E40&lt;&gt;"",E39&lt;&gt;""),SQRT((E40*E40+E39*E39)/2),"")</f>
        <v/>
      </c>
      <c r="I39" s="13" t="str">
        <f t="shared" ref="I39" si="35">IFERROR((D40-D39)/H39,"")</f>
        <v/>
      </c>
    </row>
    <row r="40" spans="8:9" x14ac:dyDescent="0.25">
      <c r="H40" s="15"/>
      <c r="I40" s="13"/>
    </row>
    <row r="41" spans="8:9" x14ac:dyDescent="0.25">
      <c r="H41" s="12" t="str">
        <f t="shared" ref="H41" si="36">IF(AND(E42&lt;&gt;"",E41&lt;&gt;""),SQRT((E42*E42+E41*E41)/2),"")</f>
        <v/>
      </c>
      <c r="I41" s="13" t="str">
        <f t="shared" ref="I41" si="37">IFERROR((D42-D41)/H41,"")</f>
        <v/>
      </c>
    </row>
    <row r="42" spans="8:9" x14ac:dyDescent="0.25">
      <c r="H42" s="15"/>
      <c r="I42" s="13"/>
    </row>
    <row r="43" spans="8:9" x14ac:dyDescent="0.25">
      <c r="H43" s="12" t="str">
        <f t="shared" ref="H43" si="38">IF(AND(E44&lt;&gt;"",E43&lt;&gt;""),SQRT((E44*E44+E43*E43)/2),"")</f>
        <v/>
      </c>
      <c r="I43" s="13" t="str">
        <f t="shared" ref="I43" si="39">IFERROR((D44-D43)/H43,"")</f>
        <v/>
      </c>
    </row>
    <row r="44" spans="8:9" x14ac:dyDescent="0.25">
      <c r="H44" s="15"/>
      <c r="I44" s="13"/>
    </row>
    <row r="45" spans="8:9" x14ac:dyDescent="0.25">
      <c r="H45" s="12" t="str">
        <f t="shared" ref="H45" si="40">IF(AND(E46&lt;&gt;"",E45&lt;&gt;""),SQRT((E46*E46+E45*E45)/2),"")</f>
        <v/>
      </c>
      <c r="I45" s="13" t="str">
        <f t="shared" ref="I45" si="41">IFERROR((D46-D45)/H45,"")</f>
        <v/>
      </c>
    </row>
    <row r="46" spans="8:9" x14ac:dyDescent="0.25">
      <c r="H46" s="15"/>
      <c r="I46" s="13"/>
    </row>
    <row r="47" spans="8:9" x14ac:dyDescent="0.25">
      <c r="H47" s="12" t="str">
        <f t="shared" ref="H47" si="42">IF(AND(E48&lt;&gt;"",E47&lt;&gt;""),SQRT((E48*E48+E47*E47)/2),"")</f>
        <v/>
      </c>
      <c r="I47" s="13" t="str">
        <f t="shared" ref="I47" si="43">IFERROR((D48-D47)/H47,"")</f>
        <v/>
      </c>
    </row>
    <row r="48" spans="8:9" x14ac:dyDescent="0.25">
      <c r="H48" s="15"/>
      <c r="I48" s="13"/>
    </row>
    <row r="49" spans="8:9" x14ac:dyDescent="0.25">
      <c r="H49" s="12" t="str">
        <f t="shared" ref="H49" si="44">IF(AND(E50&lt;&gt;"",E49&lt;&gt;""),SQRT((E50*E50+E49*E49)/2),"")</f>
        <v/>
      </c>
      <c r="I49" s="13" t="str">
        <f t="shared" ref="I49" si="45">IFERROR((D50-D49)/H49,"")</f>
        <v/>
      </c>
    </row>
    <row r="50" spans="8:9" x14ac:dyDescent="0.25">
      <c r="H50" s="15"/>
      <c r="I50" s="13"/>
    </row>
    <row r="51" spans="8:9" x14ac:dyDescent="0.25">
      <c r="H51" s="12" t="str">
        <f t="shared" ref="H51" si="46">IF(AND(E52&lt;&gt;"",E51&lt;&gt;""),SQRT((E52*E52+E51*E51)/2),"")</f>
        <v/>
      </c>
      <c r="I51" s="13" t="str">
        <f t="shared" ref="I51" si="47">IFERROR((D52-D51)/H51,"")</f>
        <v/>
      </c>
    </row>
    <row r="52" spans="8:9" x14ac:dyDescent="0.25">
      <c r="H52" s="15"/>
      <c r="I52" s="13"/>
    </row>
    <row r="53" spans="8:9" x14ac:dyDescent="0.25">
      <c r="H53" s="12" t="str">
        <f t="shared" ref="H53" si="48">IF(AND(E54&lt;&gt;"",E53&lt;&gt;""),SQRT((E54*E54+E53*E53)/2),"")</f>
        <v/>
      </c>
      <c r="I53" s="13" t="str">
        <f t="shared" ref="I53" si="49">IFERROR((D54-D53)/H53,"")</f>
        <v/>
      </c>
    </row>
    <row r="54" spans="8:9" x14ac:dyDescent="0.25">
      <c r="H54" s="15"/>
      <c r="I54" s="13"/>
    </row>
    <row r="55" spans="8:9" x14ac:dyDescent="0.25">
      <c r="H55" s="12" t="str">
        <f t="shared" ref="H55" si="50">IF(AND(E56&lt;&gt;"",E55&lt;&gt;""),SQRT((E56*E56+E55*E55)/2),"")</f>
        <v/>
      </c>
      <c r="I55" s="13" t="str">
        <f t="shared" ref="I55" si="51">IFERROR((D56-D55)/H55,"")</f>
        <v/>
      </c>
    </row>
    <row r="56" spans="8:9" x14ac:dyDescent="0.25">
      <c r="H56" s="15"/>
      <c r="I56" s="13"/>
    </row>
    <row r="57" spans="8:9" x14ac:dyDescent="0.25">
      <c r="H57" s="12" t="str">
        <f t="shared" ref="H57" si="52">IF(AND(E58&lt;&gt;"",E57&lt;&gt;""),SQRT((E58*E58+E57*E57)/2),"")</f>
        <v/>
      </c>
      <c r="I57" s="13" t="str">
        <f t="shared" ref="I57" si="53">IFERROR((D58-D57)/H57,"")</f>
        <v/>
      </c>
    </row>
    <row r="58" spans="8:9" x14ac:dyDescent="0.25">
      <c r="H58" s="15"/>
      <c r="I58" s="13"/>
    </row>
    <row r="59" spans="8:9" x14ac:dyDescent="0.25">
      <c r="H59" s="12" t="str">
        <f t="shared" ref="H59" si="54">IF(AND(E60&lt;&gt;"",E59&lt;&gt;""),SQRT((E60*E60+E59*E59)/2),"")</f>
        <v/>
      </c>
      <c r="I59" s="13" t="str">
        <f t="shared" ref="I59" si="55">IFERROR((D60-D59)/H59,"")</f>
        <v/>
      </c>
    </row>
    <row r="60" spans="8:9" x14ac:dyDescent="0.25">
      <c r="H60" s="15"/>
      <c r="I60" s="13"/>
    </row>
    <row r="61" spans="8:9" x14ac:dyDescent="0.25">
      <c r="H61" s="12" t="str">
        <f t="shared" ref="H61" si="56">IF(AND(E62&lt;&gt;"",E61&lt;&gt;""),SQRT((E62*E62+E61*E61)/2),"")</f>
        <v/>
      </c>
      <c r="I61" s="13" t="str">
        <f t="shared" ref="I61" si="57">IFERROR((D62-D61)/H61,"")</f>
        <v/>
      </c>
    </row>
    <row r="62" spans="8:9" x14ac:dyDescent="0.25">
      <c r="H62" s="15"/>
      <c r="I62" s="13"/>
    </row>
    <row r="63" spans="8:9" x14ac:dyDescent="0.25">
      <c r="H63" s="12" t="str">
        <f t="shared" ref="H63" si="58">IF(AND(E64&lt;&gt;"",E63&lt;&gt;""),SQRT((E64*E64+E63*E63)/2),"")</f>
        <v/>
      </c>
      <c r="I63" s="13" t="str">
        <f t="shared" ref="I63" si="59">IFERROR((D64-D63)/H63,"")</f>
        <v/>
      </c>
    </row>
    <row r="64" spans="8:9" x14ac:dyDescent="0.25">
      <c r="H64" s="15"/>
      <c r="I64" s="13"/>
    </row>
    <row r="65" spans="8:9" x14ac:dyDescent="0.25">
      <c r="H65" s="12" t="str">
        <f t="shared" ref="H65" si="60">IF(AND(E66&lt;&gt;"",E65&lt;&gt;""),SQRT((E66*E66+E65*E65)/2),"")</f>
        <v/>
      </c>
      <c r="I65" s="13" t="str">
        <f t="shared" ref="I65" si="61">IFERROR((D66-D65)/H65,"")</f>
        <v/>
      </c>
    </row>
    <row r="66" spans="8:9" x14ac:dyDescent="0.25">
      <c r="H66" s="15"/>
      <c r="I66" s="13"/>
    </row>
    <row r="67" spans="8:9" x14ac:dyDescent="0.25">
      <c r="H67" s="12" t="str">
        <f t="shared" ref="H67" si="62">IF(AND(E68&lt;&gt;"",E67&lt;&gt;""),SQRT((E68*E68+E67*E67)/2),"")</f>
        <v/>
      </c>
      <c r="I67" s="13" t="str">
        <f t="shared" ref="I67" si="63">IFERROR((D68-D67)/H67,"")</f>
        <v/>
      </c>
    </row>
    <row r="68" spans="8:9" x14ac:dyDescent="0.25">
      <c r="H68" s="15"/>
      <c r="I68" s="13"/>
    </row>
    <row r="69" spans="8:9" x14ac:dyDescent="0.25">
      <c r="H69" s="12" t="str">
        <f t="shared" ref="H69" si="64">IF(AND(E70&lt;&gt;"",E69&lt;&gt;""),SQRT((E70*E70+E69*E69)/2),"")</f>
        <v/>
      </c>
      <c r="I69" s="13" t="str">
        <f t="shared" ref="I69" si="65">IFERROR((D70-D69)/H69,"")</f>
        <v/>
      </c>
    </row>
    <row r="70" spans="8:9" x14ac:dyDescent="0.25">
      <c r="H70" s="15"/>
      <c r="I70" s="13"/>
    </row>
    <row r="71" spans="8:9" x14ac:dyDescent="0.25">
      <c r="H71" s="12" t="str">
        <f t="shared" ref="H71" si="66">IF(AND(E72&lt;&gt;"",E71&lt;&gt;""),SQRT((E72*E72+E71*E71)/2),"")</f>
        <v/>
      </c>
      <c r="I71" s="13" t="str">
        <f t="shared" ref="I71" si="67">IFERROR((D72-D71)/H71,"")</f>
        <v/>
      </c>
    </row>
    <row r="72" spans="8:9" x14ac:dyDescent="0.25">
      <c r="H72" s="15"/>
      <c r="I72" s="13"/>
    </row>
    <row r="73" spans="8:9" x14ac:dyDescent="0.25">
      <c r="H73" s="12" t="str">
        <f t="shared" ref="H73" si="68">IF(AND(E74&lt;&gt;"",E73&lt;&gt;""),SQRT((E74*E74+E73*E73)/2),"")</f>
        <v/>
      </c>
      <c r="I73" s="13" t="str">
        <f t="shared" ref="I73" si="69">IFERROR((D74-D73)/H73,"")</f>
        <v/>
      </c>
    </row>
    <row r="74" spans="8:9" x14ac:dyDescent="0.25">
      <c r="H74" s="15"/>
      <c r="I74" s="13"/>
    </row>
    <row r="75" spans="8:9" x14ac:dyDescent="0.25">
      <c r="H75" s="12" t="str">
        <f t="shared" ref="H75" si="70">IF(AND(E76&lt;&gt;"",E75&lt;&gt;""),SQRT((E76*E76+E75*E75)/2),"")</f>
        <v/>
      </c>
      <c r="I75" s="13" t="str">
        <f t="shared" ref="I75" si="71">IFERROR((D76-D75)/H75,"")</f>
        <v/>
      </c>
    </row>
    <row r="76" spans="8:9" x14ac:dyDescent="0.25">
      <c r="H76" s="15"/>
      <c r="I76" s="13"/>
    </row>
    <row r="77" spans="8:9" x14ac:dyDescent="0.25">
      <c r="H77" s="12" t="str">
        <f t="shared" ref="H77" si="72">IF(AND(E78&lt;&gt;"",E77&lt;&gt;""),SQRT((E78*E78+E77*E77)/2),"")</f>
        <v/>
      </c>
      <c r="I77" s="13" t="str">
        <f t="shared" ref="I77" si="73">IFERROR((D78-D77)/H77,"")</f>
        <v/>
      </c>
    </row>
    <row r="78" spans="8:9" x14ac:dyDescent="0.25">
      <c r="H78" s="15"/>
      <c r="I78" s="13"/>
    </row>
    <row r="79" spans="8:9" x14ac:dyDescent="0.25">
      <c r="H79" s="12" t="str">
        <f t="shared" ref="H79" si="74">IF(AND(E80&lt;&gt;"",E79&lt;&gt;""),SQRT((E80*E80+E79*E79)/2),"")</f>
        <v/>
      </c>
      <c r="I79" s="13" t="str">
        <f t="shared" ref="I79" si="75">IFERROR((D80-D79)/H79,"")</f>
        <v/>
      </c>
    </row>
    <row r="80" spans="8:9" x14ac:dyDescent="0.25">
      <c r="H80" s="15"/>
      <c r="I80" s="13"/>
    </row>
    <row r="81" spans="8:9" x14ac:dyDescent="0.25">
      <c r="H81" s="12" t="str">
        <f t="shared" ref="H81" si="76">IF(AND(E82&lt;&gt;"",E81&lt;&gt;""),SQRT((E82*E82+E81*E81)/2),"")</f>
        <v/>
      </c>
      <c r="I81" s="13" t="str">
        <f t="shared" ref="I81" si="77">IFERROR((D82-D81)/H81,"")</f>
        <v/>
      </c>
    </row>
    <row r="82" spans="8:9" x14ac:dyDescent="0.25">
      <c r="H82" s="15"/>
      <c r="I82" s="13"/>
    </row>
    <row r="83" spans="8:9" x14ac:dyDescent="0.25">
      <c r="H83" s="12" t="str">
        <f t="shared" ref="H83" si="78">IF(AND(E84&lt;&gt;"",E83&lt;&gt;""),SQRT((E84*E84+E83*E83)/2),"")</f>
        <v/>
      </c>
      <c r="I83" s="13" t="str">
        <f t="shared" ref="I83" si="79">IFERROR((D84-D83)/H83,"")</f>
        <v/>
      </c>
    </row>
    <row r="84" spans="8:9" x14ac:dyDescent="0.25">
      <c r="H84" s="15"/>
      <c r="I84" s="13"/>
    </row>
    <row r="85" spans="8:9" x14ac:dyDescent="0.25">
      <c r="H85" s="12" t="str">
        <f t="shared" ref="H85" si="80">IF(AND(E86&lt;&gt;"",E85&lt;&gt;""),SQRT((E86*E86+E85*E85)/2),"")</f>
        <v/>
      </c>
      <c r="I85" s="13" t="str">
        <f t="shared" ref="I85" si="81">IFERROR((D86-D85)/H85,"")</f>
        <v/>
      </c>
    </row>
    <row r="86" spans="8:9" x14ac:dyDescent="0.25">
      <c r="H86" s="15"/>
      <c r="I86" s="13"/>
    </row>
    <row r="87" spans="8:9" x14ac:dyDescent="0.25">
      <c r="H87" s="12" t="str">
        <f t="shared" ref="H87" si="82">IF(AND(E88&lt;&gt;"",E87&lt;&gt;""),SQRT((E88*E88+E87*E87)/2),"")</f>
        <v/>
      </c>
      <c r="I87" s="13" t="str">
        <f t="shared" ref="I87" si="83">IFERROR((D88-D87)/H87,"")</f>
        <v/>
      </c>
    </row>
    <row r="88" spans="8:9" x14ac:dyDescent="0.25">
      <c r="H88" s="15"/>
      <c r="I88" s="13"/>
    </row>
    <row r="89" spans="8:9" x14ac:dyDescent="0.25">
      <c r="H89" s="12" t="str">
        <f t="shared" ref="H89" si="84">IF(AND(E90&lt;&gt;"",E89&lt;&gt;""),SQRT((E90*E90+E89*E89)/2),"")</f>
        <v/>
      </c>
      <c r="I89" s="13" t="str">
        <f t="shared" ref="I89" si="85">IFERROR((D90-D89)/H89,"")</f>
        <v/>
      </c>
    </row>
    <row r="90" spans="8:9" x14ac:dyDescent="0.25">
      <c r="H90" s="15"/>
      <c r="I90" s="13"/>
    </row>
    <row r="91" spans="8:9" x14ac:dyDescent="0.25">
      <c r="H91" s="12" t="str">
        <f t="shared" ref="H91" si="86">IF(AND(E92&lt;&gt;"",E91&lt;&gt;""),SQRT((E92*E92+E91*E91)/2),"")</f>
        <v/>
      </c>
      <c r="I91" s="13" t="str">
        <f t="shared" ref="I91" si="87">IFERROR((D92-D91)/H91,"")</f>
        <v/>
      </c>
    </row>
    <row r="92" spans="8:9" x14ac:dyDescent="0.25">
      <c r="H92" s="15"/>
      <c r="I92" s="13"/>
    </row>
    <row r="93" spans="8:9" x14ac:dyDescent="0.25">
      <c r="H93" s="12" t="str">
        <f t="shared" ref="H93" si="88">IF(AND(E94&lt;&gt;"",E93&lt;&gt;""),SQRT((E94*E94+E93*E93)/2),"")</f>
        <v/>
      </c>
      <c r="I93" s="13" t="str">
        <f t="shared" ref="I93" si="89">IFERROR((D94-D93)/H93,"")</f>
        <v/>
      </c>
    </row>
    <row r="94" spans="8:9" x14ac:dyDescent="0.25">
      <c r="H94" s="15"/>
      <c r="I94" s="13"/>
    </row>
    <row r="95" spans="8:9" x14ac:dyDescent="0.25">
      <c r="H95" s="12" t="str">
        <f t="shared" ref="H95" si="90">IF(AND(E96&lt;&gt;"",E95&lt;&gt;""),SQRT((E96*E96+E95*E95)/2),"")</f>
        <v/>
      </c>
      <c r="I95" s="13" t="str">
        <f t="shared" ref="I95" si="91">IFERROR((D96-D95)/H95,"")</f>
        <v/>
      </c>
    </row>
    <row r="96" spans="8:9" x14ac:dyDescent="0.25">
      <c r="H96" s="15"/>
      <c r="I96" s="13"/>
    </row>
    <row r="97" spans="8:9" x14ac:dyDescent="0.25">
      <c r="H97" s="12" t="str">
        <f t="shared" ref="H97" si="92">IF(AND(E98&lt;&gt;"",E97&lt;&gt;""),SQRT((E98*E98+E97*E97)/2),"")</f>
        <v/>
      </c>
      <c r="I97" s="13" t="str">
        <f t="shared" ref="I97" si="93">IFERROR((D98-D97)/H97,"")</f>
        <v/>
      </c>
    </row>
    <row r="98" spans="8:9" x14ac:dyDescent="0.25">
      <c r="H98" s="15"/>
      <c r="I98" s="13"/>
    </row>
    <row r="99" spans="8:9" x14ac:dyDescent="0.25">
      <c r="H99" s="12" t="str">
        <f t="shared" ref="H99" si="94">IF(AND(E100&lt;&gt;"",E99&lt;&gt;""),SQRT((E100*E100+E99*E99)/2),"")</f>
        <v/>
      </c>
      <c r="I99" s="13" t="str">
        <f t="shared" ref="I99" si="95">IFERROR((D100-D99)/H99,"")</f>
        <v/>
      </c>
    </row>
    <row r="100" spans="8:9" x14ac:dyDescent="0.25">
      <c r="H100" s="15"/>
      <c r="I100" s="13"/>
    </row>
    <row r="101" spans="8:9" x14ac:dyDescent="0.25">
      <c r="H101" s="12" t="str">
        <f t="shared" ref="H101" si="96">IF(AND(E102&lt;&gt;"",E101&lt;&gt;""),SQRT((E102*E102+E101*E101)/2),"")</f>
        <v/>
      </c>
      <c r="I101" s="13" t="str">
        <f t="shared" ref="I101" si="97">IFERROR((D102-D101)/H101,"")</f>
        <v/>
      </c>
    </row>
    <row r="102" spans="8:9" x14ac:dyDescent="0.25">
      <c r="H102" s="15"/>
      <c r="I102" s="13"/>
    </row>
    <row r="103" spans="8:9" x14ac:dyDescent="0.25">
      <c r="H103" s="12" t="str">
        <f t="shared" ref="H103" si="98">IF(AND(E104&lt;&gt;"",E103&lt;&gt;""),SQRT((E104*E104+E103*E103)/2),"")</f>
        <v/>
      </c>
      <c r="I103" s="13" t="str">
        <f t="shared" ref="I103" si="99">IFERROR((D104-D103)/H103,"")</f>
        <v/>
      </c>
    </row>
    <row r="104" spans="8:9" x14ac:dyDescent="0.25">
      <c r="H104" s="15"/>
      <c r="I104" s="13"/>
    </row>
    <row r="105" spans="8:9" x14ac:dyDescent="0.25">
      <c r="H105" s="12" t="str">
        <f t="shared" ref="H105" si="100">IF(AND(E106&lt;&gt;"",E105&lt;&gt;""),SQRT((E106*E106+E105*E105)/2),"")</f>
        <v/>
      </c>
      <c r="I105" s="13" t="str">
        <f t="shared" ref="I105" si="101">IFERROR((D106-D105)/H105,"")</f>
        <v/>
      </c>
    </row>
    <row r="106" spans="8:9" x14ac:dyDescent="0.25">
      <c r="H106" s="15"/>
      <c r="I106" s="13"/>
    </row>
    <row r="107" spans="8:9" x14ac:dyDescent="0.25">
      <c r="H107" s="12" t="str">
        <f t="shared" ref="H107" si="102">IF(AND(E108&lt;&gt;"",E107&lt;&gt;""),SQRT((E108*E108+E107*E107)/2),"")</f>
        <v/>
      </c>
      <c r="I107" s="13" t="str">
        <f t="shared" ref="I107" si="103">IFERROR((D108-D107)/H107,"")</f>
        <v/>
      </c>
    </row>
    <row r="108" spans="8:9" x14ac:dyDescent="0.25">
      <c r="H108" s="15"/>
      <c r="I108" s="13"/>
    </row>
    <row r="109" spans="8:9" x14ac:dyDescent="0.25">
      <c r="H109" s="12" t="str">
        <f t="shared" ref="H109" si="104">IF(AND(E110&lt;&gt;"",E109&lt;&gt;""),SQRT((E110*E110+E109*E109)/2),"")</f>
        <v/>
      </c>
      <c r="I109" s="13" t="str">
        <f t="shared" ref="I109" si="105">IFERROR((D110-D109)/H109,"")</f>
        <v/>
      </c>
    </row>
    <row r="110" spans="8:9" x14ac:dyDescent="0.25">
      <c r="H110" s="15"/>
      <c r="I110" s="13"/>
    </row>
    <row r="111" spans="8:9" x14ac:dyDescent="0.25">
      <c r="H111" s="12" t="str">
        <f t="shared" ref="H111" si="106">IF(AND(E112&lt;&gt;"",E111&lt;&gt;""),SQRT((E112*E112+E111*E111)/2),"")</f>
        <v/>
      </c>
      <c r="I111" s="13" t="str">
        <f t="shared" ref="I111" si="107">IFERROR((D112-D111)/H111,"")</f>
        <v/>
      </c>
    </row>
    <row r="112" spans="8:9" x14ac:dyDescent="0.25">
      <c r="H112" s="15"/>
      <c r="I112" s="13"/>
    </row>
    <row r="113" spans="8:9" x14ac:dyDescent="0.25">
      <c r="H113" s="12" t="str">
        <f t="shared" ref="H113" si="108">IF(AND(E114&lt;&gt;"",E113&lt;&gt;""),SQRT((E114*E114+E113*E113)/2),"")</f>
        <v/>
      </c>
      <c r="I113" s="13" t="str">
        <f t="shared" ref="I113" si="109">IFERROR((D114-D113)/H113,"")</f>
        <v/>
      </c>
    </row>
    <row r="114" spans="8:9" x14ac:dyDescent="0.25">
      <c r="H114" s="15"/>
      <c r="I114" s="13"/>
    </row>
    <row r="115" spans="8:9" x14ac:dyDescent="0.25">
      <c r="H115" s="12" t="str">
        <f t="shared" ref="H115" si="110">IF(AND(E116&lt;&gt;"",E115&lt;&gt;""),SQRT((E116*E116+E115*E115)/2),"")</f>
        <v/>
      </c>
      <c r="I115" s="13" t="str">
        <f t="shared" ref="I115" si="111">IFERROR((D116-D115)/H115,"")</f>
        <v/>
      </c>
    </row>
    <row r="116" spans="8:9" x14ac:dyDescent="0.25">
      <c r="H116" s="15"/>
      <c r="I116" s="13"/>
    </row>
    <row r="117" spans="8:9" x14ac:dyDescent="0.25">
      <c r="H117" s="12" t="str">
        <f t="shared" ref="H117" si="112">IF(AND(E118&lt;&gt;"",E117&lt;&gt;""),SQRT((E118*E118+E117*E117)/2),"")</f>
        <v/>
      </c>
      <c r="I117" s="13" t="str">
        <f t="shared" ref="I117" si="113">IFERROR((D118-D117)/H117,"")</f>
        <v/>
      </c>
    </row>
    <row r="118" spans="8:9" x14ac:dyDescent="0.25">
      <c r="H118" s="15"/>
      <c r="I118" s="13"/>
    </row>
    <row r="119" spans="8:9" x14ac:dyDescent="0.25">
      <c r="H119" s="12" t="str">
        <f t="shared" ref="H119" si="114">IF(AND(E120&lt;&gt;"",E119&lt;&gt;""),SQRT((E120*E120+E119*E119)/2),"")</f>
        <v/>
      </c>
      <c r="I119" s="13" t="str">
        <f t="shared" ref="I119" si="115">IFERROR((D120-D119)/H119,"")</f>
        <v/>
      </c>
    </row>
    <row r="120" spans="8:9" x14ac:dyDescent="0.25">
      <c r="H120" s="15"/>
      <c r="I120" s="13"/>
    </row>
    <row r="121" spans="8:9" x14ac:dyDescent="0.25">
      <c r="H121" s="12" t="str">
        <f t="shared" ref="H121" si="116">IF(AND(E122&lt;&gt;"",E121&lt;&gt;""),SQRT((E122*E122+E121*E121)/2),"")</f>
        <v/>
      </c>
      <c r="I121" s="13" t="str">
        <f t="shared" ref="I121" si="117">IFERROR((D122-D121)/H121,"")</f>
        <v/>
      </c>
    </row>
    <row r="122" spans="8:9" x14ac:dyDescent="0.25">
      <c r="H122" s="15"/>
      <c r="I122" s="13"/>
    </row>
    <row r="123" spans="8:9" x14ac:dyDescent="0.25">
      <c r="H123" s="12" t="str">
        <f t="shared" ref="H123" si="118">IF(AND(E124&lt;&gt;"",E123&lt;&gt;""),SQRT((E124*E124+E123*E123)/2),"")</f>
        <v/>
      </c>
      <c r="I123" s="13" t="str">
        <f t="shared" ref="I123" si="119">IFERROR((D124-D123)/H123,"")</f>
        <v/>
      </c>
    </row>
    <row r="124" spans="8:9" x14ac:dyDescent="0.25">
      <c r="H124" s="15"/>
      <c r="I124" s="13"/>
    </row>
    <row r="125" spans="8:9" x14ac:dyDescent="0.25">
      <c r="H125" s="12" t="str">
        <f t="shared" ref="H125" si="120">IF(AND(E126&lt;&gt;"",E125&lt;&gt;""),SQRT((E126*E126+E125*E125)/2),"")</f>
        <v/>
      </c>
      <c r="I125" s="13" t="str">
        <f t="shared" ref="I125" si="121">IFERROR((D126-D125)/H125,"")</f>
        <v/>
      </c>
    </row>
    <row r="126" spans="8:9" x14ac:dyDescent="0.25">
      <c r="H126" s="15"/>
      <c r="I126" s="13"/>
    </row>
    <row r="127" spans="8:9" x14ac:dyDescent="0.25">
      <c r="H127" s="12" t="str">
        <f t="shared" ref="H127" si="122">IF(AND(E128&lt;&gt;"",E127&lt;&gt;""),SQRT((E128*E128+E127*E127)/2),"")</f>
        <v/>
      </c>
      <c r="I127" s="13" t="str">
        <f t="shared" ref="I127" si="123">IFERROR((D128-D127)/H127,"")</f>
        <v/>
      </c>
    </row>
    <row r="128" spans="8:9" x14ac:dyDescent="0.25">
      <c r="H128" s="15"/>
      <c r="I128" s="13"/>
    </row>
    <row r="129" spans="8:9" x14ac:dyDescent="0.25">
      <c r="H129" s="12" t="str">
        <f t="shared" ref="H129" si="124">IF(AND(E130&lt;&gt;"",E129&lt;&gt;""),SQRT((E130*E130+E129*E129)/2),"")</f>
        <v/>
      </c>
      <c r="I129" s="13" t="str">
        <f t="shared" ref="I129" si="125">IFERROR((D130-D129)/H129,"")</f>
        <v/>
      </c>
    </row>
    <row r="130" spans="8:9" x14ac:dyDescent="0.25">
      <c r="H130" s="15"/>
      <c r="I130" s="13"/>
    </row>
    <row r="131" spans="8:9" x14ac:dyDescent="0.25">
      <c r="H131" s="12" t="str">
        <f t="shared" ref="H131" si="126">IF(AND(E132&lt;&gt;"",E131&lt;&gt;""),SQRT((E132*E132+E131*E131)/2),"")</f>
        <v/>
      </c>
      <c r="I131" s="13" t="str">
        <f t="shared" ref="I131" si="127">IFERROR((D132-D131)/H131,"")</f>
        <v/>
      </c>
    </row>
    <row r="132" spans="8:9" x14ac:dyDescent="0.25">
      <c r="H132" s="15"/>
      <c r="I132" s="13"/>
    </row>
    <row r="133" spans="8:9" x14ac:dyDescent="0.25">
      <c r="H133" s="12" t="str">
        <f t="shared" ref="H133" si="128">IF(AND(E134&lt;&gt;"",E133&lt;&gt;""),SQRT((E134*E134+E133*E133)/2),"")</f>
        <v/>
      </c>
      <c r="I133" s="13" t="str">
        <f t="shared" ref="I133" si="129">IFERROR((D134-D133)/H133,"")</f>
        <v/>
      </c>
    </row>
    <row r="134" spans="8:9" x14ac:dyDescent="0.25">
      <c r="H134" s="15"/>
      <c r="I134" s="13"/>
    </row>
    <row r="135" spans="8:9" x14ac:dyDescent="0.25">
      <c r="H135" s="12" t="str">
        <f t="shared" ref="H135" si="130">IF(AND(E136&lt;&gt;"",E135&lt;&gt;""),SQRT((E136*E136+E135*E135)/2),"")</f>
        <v/>
      </c>
      <c r="I135" s="13" t="str">
        <f t="shared" ref="I135" si="131">IFERROR((D136-D135)/H135,"")</f>
        <v/>
      </c>
    </row>
    <row r="136" spans="8:9" x14ac:dyDescent="0.25">
      <c r="H136" s="15"/>
      <c r="I136" s="13"/>
    </row>
    <row r="137" spans="8:9" x14ac:dyDescent="0.25">
      <c r="H137" s="12" t="str">
        <f t="shared" ref="H137" si="132">IF(AND(E138&lt;&gt;"",E137&lt;&gt;""),SQRT((E138*E138+E137*E137)/2),"")</f>
        <v/>
      </c>
      <c r="I137" s="13" t="str">
        <f t="shared" ref="I137" si="133">IFERROR((D138-D137)/H137,"")</f>
        <v/>
      </c>
    </row>
    <row r="138" spans="8:9" x14ac:dyDescent="0.25">
      <c r="H138" s="15"/>
      <c r="I138" s="13"/>
    </row>
    <row r="139" spans="8:9" x14ac:dyDescent="0.25">
      <c r="H139" s="12" t="str">
        <f t="shared" ref="H139" si="134">IF(AND(E140&lt;&gt;"",E139&lt;&gt;""),SQRT((E140*E140+E139*E139)/2),"")</f>
        <v/>
      </c>
      <c r="I139" s="13" t="str">
        <f t="shared" ref="I139" si="135">IFERROR((D140-D139)/H139,"")</f>
        <v/>
      </c>
    </row>
    <row r="140" spans="8:9" x14ac:dyDescent="0.25">
      <c r="H140" s="15"/>
      <c r="I140" s="13"/>
    </row>
    <row r="141" spans="8:9" x14ac:dyDescent="0.25">
      <c r="H141" s="12" t="str">
        <f t="shared" ref="H141" si="136">IF(AND(E142&lt;&gt;"",E141&lt;&gt;""),SQRT((E142*E142+E141*E141)/2),"")</f>
        <v/>
      </c>
      <c r="I141" s="13" t="str">
        <f t="shared" ref="I141" si="137">IFERROR((D142-D141)/H141,"")</f>
        <v/>
      </c>
    </row>
    <row r="142" spans="8:9" x14ac:dyDescent="0.25">
      <c r="H142" s="15"/>
      <c r="I142" s="13"/>
    </row>
    <row r="143" spans="8:9" x14ac:dyDescent="0.25">
      <c r="H143" s="12" t="str">
        <f t="shared" ref="H143" si="138">IF(AND(E144&lt;&gt;"",E143&lt;&gt;""),SQRT((E144*E144+E143*E143)/2),"")</f>
        <v/>
      </c>
      <c r="I143" s="13" t="str">
        <f t="shared" ref="I143" si="139">IFERROR((D144-D143)/H143,"")</f>
        <v/>
      </c>
    </row>
    <row r="144" spans="8:9" x14ac:dyDescent="0.25">
      <c r="H144" s="15"/>
      <c r="I144" s="13"/>
    </row>
    <row r="145" spans="8:9" x14ac:dyDescent="0.25">
      <c r="H145" s="12" t="str">
        <f t="shared" ref="H145" si="140">IF(AND(E146&lt;&gt;"",E145&lt;&gt;""),SQRT((E146*E146+E145*E145)/2),"")</f>
        <v/>
      </c>
      <c r="I145" s="13" t="str">
        <f t="shared" ref="I145" si="141">IFERROR((D146-D145)/H145,"")</f>
        <v/>
      </c>
    </row>
    <row r="146" spans="8:9" x14ac:dyDescent="0.25">
      <c r="H146" s="15"/>
      <c r="I146" s="13"/>
    </row>
    <row r="147" spans="8:9" x14ac:dyDescent="0.25">
      <c r="H147" s="12" t="str">
        <f t="shared" ref="H147" si="142">IF(AND(E148&lt;&gt;"",E147&lt;&gt;""),SQRT((E148*E148+E147*E147)/2),"")</f>
        <v/>
      </c>
      <c r="I147" s="13" t="str">
        <f t="shared" ref="I147" si="143">IFERROR((D148-D147)/H147,"")</f>
        <v/>
      </c>
    </row>
    <row r="148" spans="8:9" x14ac:dyDescent="0.25">
      <c r="H148" s="15"/>
      <c r="I148" s="13"/>
    </row>
    <row r="149" spans="8:9" x14ac:dyDescent="0.25">
      <c r="H149" s="12" t="str">
        <f t="shared" ref="H149" si="144">IF(AND(E150&lt;&gt;"",E149&lt;&gt;""),SQRT((E150*E150+E149*E149)/2),"")</f>
        <v/>
      </c>
      <c r="I149" s="13" t="str">
        <f t="shared" ref="I149" si="145">IFERROR((D150-D149)/H149,"")</f>
        <v/>
      </c>
    </row>
    <row r="150" spans="8:9" x14ac:dyDescent="0.25">
      <c r="H150" s="15"/>
      <c r="I150" s="13"/>
    </row>
    <row r="151" spans="8:9" x14ac:dyDescent="0.25">
      <c r="H151" s="12" t="str">
        <f t="shared" ref="H151" si="146">IF(AND(E152&lt;&gt;"",E151&lt;&gt;""),SQRT((E152*E152+E151*E151)/2),"")</f>
        <v/>
      </c>
      <c r="I151" s="13" t="str">
        <f t="shared" ref="I151" si="147">IFERROR((D152-D151)/H151,"")</f>
        <v/>
      </c>
    </row>
    <row r="152" spans="8:9" x14ac:dyDescent="0.25">
      <c r="H152" s="15"/>
      <c r="I152" s="13"/>
    </row>
    <row r="153" spans="8:9" x14ac:dyDescent="0.25">
      <c r="H153" s="12" t="str">
        <f t="shared" ref="H153" si="148">IF(AND(E154&lt;&gt;"",E153&lt;&gt;""),SQRT((E154*E154+E153*E153)/2),"")</f>
        <v/>
      </c>
      <c r="I153" s="13" t="str">
        <f t="shared" ref="I153" si="149">IFERROR((D154-D153)/H153,"")</f>
        <v/>
      </c>
    </row>
    <row r="154" spans="8:9" x14ac:dyDescent="0.25">
      <c r="H154" s="15"/>
      <c r="I154" s="13"/>
    </row>
    <row r="155" spans="8:9" x14ac:dyDescent="0.25">
      <c r="H155" s="12" t="str">
        <f t="shared" ref="H155" si="150">IF(AND(E156&lt;&gt;"",E155&lt;&gt;""),SQRT((E156*E156+E155*E155)/2),"")</f>
        <v/>
      </c>
      <c r="I155" s="13" t="str">
        <f t="shared" ref="I155" si="151">IFERROR((D156-D155)/H155,"")</f>
        <v/>
      </c>
    </row>
    <row r="156" spans="8:9" x14ac:dyDescent="0.25">
      <c r="H156" s="15"/>
      <c r="I156" s="13"/>
    </row>
    <row r="157" spans="8:9" x14ac:dyDescent="0.25">
      <c r="H157" s="12" t="str">
        <f t="shared" ref="H157" si="152">IF(AND(E158&lt;&gt;"",E157&lt;&gt;""),SQRT((E158*E158+E157*E157)/2),"")</f>
        <v/>
      </c>
      <c r="I157" s="13" t="str">
        <f t="shared" ref="I157" si="153">IFERROR((D158-D157)/H157,"")</f>
        <v/>
      </c>
    </row>
    <row r="158" spans="8:9" x14ac:dyDescent="0.25">
      <c r="H158" s="15"/>
      <c r="I158" s="13"/>
    </row>
    <row r="159" spans="8:9" x14ac:dyDescent="0.25">
      <c r="H159" s="12" t="str">
        <f t="shared" ref="H159" si="154">IF(AND(E160&lt;&gt;"",E159&lt;&gt;""),SQRT((E160*E160+E159*E159)/2),"")</f>
        <v/>
      </c>
      <c r="I159" s="13" t="str">
        <f t="shared" ref="I159" si="155">IFERROR((D160-D159)/H159,"")</f>
        <v/>
      </c>
    </row>
    <row r="160" spans="8:9" x14ac:dyDescent="0.25">
      <c r="H160" s="15"/>
      <c r="I160" s="13"/>
    </row>
    <row r="161" spans="8:9" x14ac:dyDescent="0.25">
      <c r="H161" s="12" t="str">
        <f t="shared" ref="H161" si="156">IF(AND(E162&lt;&gt;"",E161&lt;&gt;""),SQRT((E162*E162+E161*E161)/2),"")</f>
        <v/>
      </c>
      <c r="I161" s="13" t="str">
        <f t="shared" ref="I161" si="157">IFERROR((D162-D161)/H161,"")</f>
        <v/>
      </c>
    </row>
    <row r="162" spans="8:9" x14ac:dyDescent="0.25">
      <c r="H162" s="15"/>
      <c r="I162" s="13"/>
    </row>
    <row r="163" spans="8:9" x14ac:dyDescent="0.25">
      <c r="H163" s="12" t="str">
        <f t="shared" ref="H163" si="158">IF(AND(E164&lt;&gt;"",E163&lt;&gt;""),SQRT((E164*E164+E163*E163)/2),"")</f>
        <v/>
      </c>
      <c r="I163" s="13" t="str">
        <f t="shared" ref="I163" si="159">IFERROR((D164-D163)/H163,"")</f>
        <v/>
      </c>
    </row>
    <row r="164" spans="8:9" x14ac:dyDescent="0.25">
      <c r="H164" s="15"/>
      <c r="I164" s="13"/>
    </row>
    <row r="165" spans="8:9" x14ac:dyDescent="0.25">
      <c r="H165" s="12" t="str">
        <f t="shared" ref="H165" si="160">IF(AND(E166&lt;&gt;"",E165&lt;&gt;""),SQRT((E166*E166+E165*E165)/2),"")</f>
        <v/>
      </c>
      <c r="I165" s="13" t="str">
        <f t="shared" ref="I165" si="161">IFERROR((D166-D165)/H165,"")</f>
        <v/>
      </c>
    </row>
    <row r="166" spans="8:9" x14ac:dyDescent="0.25">
      <c r="H166" s="15"/>
      <c r="I166" s="13"/>
    </row>
    <row r="167" spans="8:9" x14ac:dyDescent="0.25">
      <c r="H167" s="12" t="str">
        <f t="shared" ref="H167" si="162">IF(AND(E168&lt;&gt;"",E167&lt;&gt;""),SQRT((E168*E168+E167*E167)/2),"")</f>
        <v/>
      </c>
      <c r="I167" s="13" t="str">
        <f t="shared" ref="I167" si="163">IFERROR((D168-D167)/H167,"")</f>
        <v/>
      </c>
    </row>
    <row r="168" spans="8:9" x14ac:dyDescent="0.25">
      <c r="H168" s="15"/>
      <c r="I168" s="13"/>
    </row>
    <row r="169" spans="8:9" x14ac:dyDescent="0.25">
      <c r="H169" s="12" t="str">
        <f t="shared" ref="H169" si="164">IF(AND(E170&lt;&gt;"",E169&lt;&gt;""),SQRT((E170*E170+E169*E169)/2),"")</f>
        <v/>
      </c>
      <c r="I169" s="13" t="str">
        <f t="shared" ref="I169" si="165">IFERROR((D170-D169)/H169,"")</f>
        <v/>
      </c>
    </row>
    <row r="170" spans="8:9" x14ac:dyDescent="0.25">
      <c r="H170" s="15"/>
      <c r="I170" s="13"/>
    </row>
    <row r="171" spans="8:9" x14ac:dyDescent="0.25">
      <c r="H171" s="12" t="str">
        <f t="shared" ref="H171" si="166">IF(AND(E172&lt;&gt;"",E171&lt;&gt;""),SQRT((E172*E172+E171*E171)/2),"")</f>
        <v/>
      </c>
      <c r="I171" s="13" t="str">
        <f t="shared" ref="I171" si="167">IFERROR((D172-D171)/H171,"")</f>
        <v/>
      </c>
    </row>
    <row r="172" spans="8:9" x14ac:dyDescent="0.25">
      <c r="H172" s="15"/>
      <c r="I172" s="13"/>
    </row>
    <row r="173" spans="8:9" x14ac:dyDescent="0.25">
      <c r="H173" s="12" t="str">
        <f t="shared" ref="H173" si="168">IF(AND(E174&lt;&gt;"",E173&lt;&gt;""),SQRT((E174*E174+E173*E173)/2),"")</f>
        <v/>
      </c>
      <c r="I173" s="13" t="str">
        <f t="shared" ref="I173" si="169">IFERROR((D174-D173)/H173,"")</f>
        <v/>
      </c>
    </row>
    <row r="174" spans="8:9" x14ac:dyDescent="0.25">
      <c r="H174" s="15"/>
      <c r="I174" s="13"/>
    </row>
    <row r="175" spans="8:9" x14ac:dyDescent="0.25">
      <c r="H175" s="12" t="str">
        <f t="shared" ref="H175" si="170">IF(AND(E176&lt;&gt;"",E175&lt;&gt;""),SQRT((E176*E176+E175*E175)/2),"")</f>
        <v/>
      </c>
      <c r="I175" s="13" t="str">
        <f t="shared" ref="I175" si="171">IFERROR((D176-D175)/H175,"")</f>
        <v/>
      </c>
    </row>
    <row r="176" spans="8:9" x14ac:dyDescent="0.25">
      <c r="H176" s="15"/>
      <c r="I176" s="13"/>
    </row>
    <row r="177" spans="8:9" x14ac:dyDescent="0.25">
      <c r="H177" s="12" t="str">
        <f t="shared" ref="H177" si="172">IF(AND(E178&lt;&gt;"",E177&lt;&gt;""),SQRT((E178*E178+E177*E177)/2),"")</f>
        <v/>
      </c>
      <c r="I177" s="13" t="str">
        <f t="shared" ref="I177" si="173">IFERROR((D178-D177)/H177,"")</f>
        <v/>
      </c>
    </row>
    <row r="178" spans="8:9" x14ac:dyDescent="0.25">
      <c r="H178" s="15"/>
      <c r="I178" s="13"/>
    </row>
    <row r="179" spans="8:9" x14ac:dyDescent="0.25">
      <c r="H179" s="12" t="str">
        <f t="shared" ref="H179" si="174">IF(AND(E180&lt;&gt;"",E179&lt;&gt;""),SQRT((E180*E180+E179*E179)/2),"")</f>
        <v/>
      </c>
      <c r="I179" s="13" t="str">
        <f t="shared" ref="I179" si="175">IFERROR((D180-D179)/H179,"")</f>
        <v/>
      </c>
    </row>
    <row r="180" spans="8:9" x14ac:dyDescent="0.25">
      <c r="H180" s="15"/>
      <c r="I180" s="13"/>
    </row>
    <row r="181" spans="8:9" x14ac:dyDescent="0.25">
      <c r="H181" s="12" t="str">
        <f t="shared" ref="H181" si="176">IF(AND(E182&lt;&gt;"",E181&lt;&gt;""),SQRT((E182*E182+E181*E181)/2),"")</f>
        <v/>
      </c>
      <c r="I181" s="13" t="str">
        <f t="shared" ref="I181" si="177">IFERROR((D182-D181)/H181,"")</f>
        <v/>
      </c>
    </row>
    <row r="182" spans="8:9" x14ac:dyDescent="0.25">
      <c r="H182" s="15"/>
      <c r="I182" s="13"/>
    </row>
    <row r="183" spans="8:9" x14ac:dyDescent="0.25">
      <c r="H183" s="12" t="str">
        <f t="shared" ref="H183" si="178">IF(AND(E184&lt;&gt;"",E183&lt;&gt;""),SQRT((E184*E184+E183*E183)/2),"")</f>
        <v/>
      </c>
      <c r="I183" s="13" t="str">
        <f t="shared" ref="I183" si="179">IFERROR((D184-D183)/H183,"")</f>
        <v/>
      </c>
    </row>
    <row r="184" spans="8:9" x14ac:dyDescent="0.25">
      <c r="H184" s="15"/>
      <c r="I184" s="13"/>
    </row>
    <row r="185" spans="8:9" x14ac:dyDescent="0.25">
      <c r="H185" s="12" t="str">
        <f t="shared" ref="H185" si="180">IF(AND(E186&lt;&gt;"",E185&lt;&gt;""),SQRT((E186*E186+E185*E185)/2),"")</f>
        <v/>
      </c>
      <c r="I185" s="13" t="str">
        <f t="shared" ref="I185" si="181">IFERROR((D186-D185)/H185,"")</f>
        <v/>
      </c>
    </row>
    <row r="186" spans="8:9" x14ac:dyDescent="0.25">
      <c r="H186" s="15"/>
      <c r="I186" s="13"/>
    </row>
    <row r="187" spans="8:9" x14ac:dyDescent="0.25">
      <c r="H187" s="12" t="str">
        <f t="shared" ref="H187" si="182">IF(AND(E188&lt;&gt;"",E187&lt;&gt;""),SQRT((E188*E188+E187*E187)/2),"")</f>
        <v/>
      </c>
      <c r="I187" s="13" t="str">
        <f t="shared" ref="I187" si="183">IFERROR((D188-D187)/H187,"")</f>
        <v/>
      </c>
    </row>
    <row r="188" spans="8:9" x14ac:dyDescent="0.25">
      <c r="H188" s="15"/>
      <c r="I188" s="13"/>
    </row>
    <row r="189" spans="8:9" x14ac:dyDescent="0.25">
      <c r="H189" s="12" t="str">
        <f t="shared" ref="H189" si="184">IF(AND(E190&lt;&gt;"",E189&lt;&gt;""),SQRT((E190*E190+E189*E189)/2),"")</f>
        <v/>
      </c>
      <c r="I189" s="13" t="str">
        <f t="shared" ref="I189" si="185">IFERROR((D190-D189)/H189,"")</f>
        <v/>
      </c>
    </row>
    <row r="190" spans="8:9" x14ac:dyDescent="0.25">
      <c r="H190" s="15"/>
      <c r="I190" s="13"/>
    </row>
    <row r="191" spans="8:9" x14ac:dyDescent="0.25">
      <c r="H191" s="12" t="str">
        <f t="shared" ref="H191" si="186">IF(AND(E192&lt;&gt;"",E191&lt;&gt;""),SQRT((E192*E192+E191*E191)/2),"")</f>
        <v/>
      </c>
      <c r="I191" s="13" t="str">
        <f t="shared" ref="I191" si="187">IFERROR((D192-D191)/H191,"")</f>
        <v/>
      </c>
    </row>
    <row r="192" spans="8:9" x14ac:dyDescent="0.25">
      <c r="H192" s="15"/>
      <c r="I192" s="13"/>
    </row>
    <row r="193" spans="8:9" x14ac:dyDescent="0.25">
      <c r="H193" s="12" t="str">
        <f t="shared" ref="H193" si="188">IF(AND(E194&lt;&gt;"",E193&lt;&gt;""),SQRT((E194*E194+E193*E193)/2),"")</f>
        <v/>
      </c>
      <c r="I193" s="13" t="str">
        <f t="shared" ref="I193" si="189">IFERROR((D194-D193)/H193,"")</f>
        <v/>
      </c>
    </row>
    <row r="194" spans="8:9" x14ac:dyDescent="0.25">
      <c r="H194" s="15"/>
      <c r="I194" s="13"/>
    </row>
    <row r="195" spans="8:9" x14ac:dyDescent="0.25">
      <c r="H195" s="12" t="str">
        <f t="shared" ref="H195" si="190">IF(AND(E196&lt;&gt;"",E195&lt;&gt;""),SQRT((E196*E196+E195*E195)/2),"")</f>
        <v/>
      </c>
      <c r="I195" s="13" t="str">
        <f t="shared" ref="I195" si="191">IFERROR((D196-D195)/H195,"")</f>
        <v/>
      </c>
    </row>
    <row r="196" spans="8:9" x14ac:dyDescent="0.25">
      <c r="H196" s="15"/>
      <c r="I196" s="13"/>
    </row>
    <row r="197" spans="8:9" x14ac:dyDescent="0.25">
      <c r="H197" s="12" t="str">
        <f t="shared" ref="H197" si="192">IF(AND(E198&lt;&gt;"",E197&lt;&gt;""),SQRT((E198*E198+E197*E197)/2),"")</f>
        <v/>
      </c>
      <c r="I197" s="13" t="str">
        <f t="shared" ref="I197" si="193">IFERROR((D198-D197)/H197,"")</f>
        <v/>
      </c>
    </row>
    <row r="198" spans="8:9" x14ac:dyDescent="0.25">
      <c r="H198" s="15"/>
      <c r="I198" s="13"/>
    </row>
    <row r="199" spans="8:9" x14ac:dyDescent="0.25">
      <c r="H199" s="12" t="str">
        <f t="shared" ref="H199" si="194">IF(AND(E200&lt;&gt;"",E199&lt;&gt;""),SQRT((E200*E200+E199*E199)/2),"")</f>
        <v/>
      </c>
      <c r="I199" s="13" t="str">
        <f t="shared" ref="I199" si="195">IFERROR((D200-D199)/H199,"")</f>
        <v/>
      </c>
    </row>
    <row r="200" spans="8:9" x14ac:dyDescent="0.25">
      <c r="H200" s="15"/>
      <c r="I200" s="13"/>
    </row>
    <row r="201" spans="8:9" x14ac:dyDescent="0.25">
      <c r="H201" s="12" t="str">
        <f t="shared" ref="H201" si="196">IF(AND(E202&lt;&gt;"",E201&lt;&gt;""),SQRT((E202*E202+E201*E201)/2),"")</f>
        <v/>
      </c>
      <c r="I201" s="13" t="str">
        <f t="shared" ref="I201" si="197">IFERROR((D202-D201)/H201,"")</f>
        <v/>
      </c>
    </row>
    <row r="202" spans="8:9" x14ac:dyDescent="0.25">
      <c r="H202" s="15"/>
      <c r="I202" s="13"/>
    </row>
    <row r="203" spans="8:9" x14ac:dyDescent="0.25">
      <c r="H203" s="12" t="str">
        <f t="shared" ref="H203" si="198">IF(AND(E204&lt;&gt;"",E203&lt;&gt;""),SQRT((E204*E204+E203*E203)/2),"")</f>
        <v/>
      </c>
      <c r="I203" s="13" t="str">
        <f t="shared" ref="I203" si="199">IFERROR((D204-D203)/H203,"")</f>
        <v/>
      </c>
    </row>
    <row r="204" spans="8:9" x14ac:dyDescent="0.25">
      <c r="H204" s="15"/>
      <c r="I204" s="13"/>
    </row>
    <row r="205" spans="8:9" x14ac:dyDescent="0.25">
      <c r="H205" s="12" t="str">
        <f t="shared" ref="H205" si="200">IF(AND(E206&lt;&gt;"",E205&lt;&gt;""),SQRT((E206*E206+E205*E205)/2),"")</f>
        <v/>
      </c>
      <c r="I205" s="13" t="str">
        <f t="shared" ref="I205" si="201">IFERROR((D206-D205)/H205,"")</f>
        <v/>
      </c>
    </row>
    <row r="206" spans="8:9" x14ac:dyDescent="0.25">
      <c r="H206" s="15"/>
      <c r="I206" s="13"/>
    </row>
    <row r="207" spans="8:9" x14ac:dyDescent="0.25">
      <c r="H207" s="12" t="str">
        <f t="shared" ref="H207" si="202">IF(AND(E208&lt;&gt;"",E207&lt;&gt;""),SQRT((E208*E208+E207*E207)/2),"")</f>
        <v/>
      </c>
      <c r="I207" s="13" t="str">
        <f t="shared" ref="I207" si="203">IFERROR((D208-D207)/H207,"")</f>
        <v/>
      </c>
    </row>
    <row r="208" spans="8:9" x14ac:dyDescent="0.25">
      <c r="H208" s="15"/>
      <c r="I208" s="13"/>
    </row>
    <row r="209" spans="8:9" x14ac:dyDescent="0.25">
      <c r="H209" s="12" t="str">
        <f t="shared" ref="H209" si="204">IF(AND(E210&lt;&gt;"",E209&lt;&gt;""),SQRT((E210*E210+E209*E209)/2),"")</f>
        <v/>
      </c>
      <c r="I209" s="13" t="str">
        <f t="shared" ref="I209" si="205">IFERROR((D210-D209)/H209,"")</f>
        <v/>
      </c>
    </row>
    <row r="210" spans="8:9" x14ac:dyDescent="0.25">
      <c r="H210" s="15"/>
      <c r="I210" s="13"/>
    </row>
    <row r="211" spans="8:9" x14ac:dyDescent="0.25">
      <c r="H211" s="12" t="str">
        <f t="shared" ref="H211" si="206">IF(AND(E212&lt;&gt;"",E211&lt;&gt;""),SQRT((E212*E212+E211*E211)/2),"")</f>
        <v/>
      </c>
      <c r="I211" s="13" t="str">
        <f t="shared" ref="I211" si="207">IFERROR((D212-D211)/H211,"")</f>
        <v/>
      </c>
    </row>
    <row r="212" spans="8:9" x14ac:dyDescent="0.25">
      <c r="H212" s="15"/>
      <c r="I212" s="13"/>
    </row>
    <row r="213" spans="8:9" x14ac:dyDescent="0.25">
      <c r="H213" s="12" t="str">
        <f t="shared" ref="H213" si="208">IF(AND(E214&lt;&gt;"",E213&lt;&gt;""),SQRT((E214*E214+E213*E213)/2),"")</f>
        <v/>
      </c>
      <c r="I213" s="13" t="str">
        <f t="shared" ref="I213" si="209">IFERROR((D214-D213)/H213,"")</f>
        <v/>
      </c>
    </row>
    <row r="214" spans="8:9" x14ac:dyDescent="0.25">
      <c r="H214" s="15"/>
      <c r="I214" s="13"/>
    </row>
    <row r="215" spans="8:9" x14ac:dyDescent="0.25">
      <c r="H215" s="12" t="str">
        <f t="shared" ref="H215" si="210">IF(AND(E216&lt;&gt;"",E215&lt;&gt;""),SQRT((E216*E216+E215*E215)/2),"")</f>
        <v/>
      </c>
      <c r="I215" s="13" t="str">
        <f t="shared" ref="I215" si="211">IFERROR((D216-D215)/H215,"")</f>
        <v/>
      </c>
    </row>
    <row r="216" spans="8:9" x14ac:dyDescent="0.25">
      <c r="H216" s="15"/>
      <c r="I216" s="13"/>
    </row>
    <row r="217" spans="8:9" x14ac:dyDescent="0.25">
      <c r="H217" s="12" t="str">
        <f t="shared" ref="H217" si="212">IF(AND(E218&lt;&gt;"",E217&lt;&gt;""),SQRT((E218*E218+E217*E217)/2),"")</f>
        <v/>
      </c>
      <c r="I217" s="13" t="str">
        <f t="shared" ref="I217" si="213">IFERROR((D218-D217)/H217,"")</f>
        <v/>
      </c>
    </row>
    <row r="218" spans="8:9" x14ac:dyDescent="0.25">
      <c r="H218" s="15"/>
      <c r="I218" s="13"/>
    </row>
    <row r="219" spans="8:9" x14ac:dyDescent="0.25">
      <c r="H219" s="12" t="str">
        <f t="shared" ref="H219" si="214">IF(AND(E220&lt;&gt;"",E219&lt;&gt;""),SQRT((E220*E220+E219*E219)/2),"")</f>
        <v/>
      </c>
      <c r="I219" s="13" t="str">
        <f t="shared" ref="I219" si="215">IFERROR((D220-D219)/H219,"")</f>
        <v/>
      </c>
    </row>
    <row r="220" spans="8:9" x14ac:dyDescent="0.25">
      <c r="H220" s="15"/>
      <c r="I220" s="13"/>
    </row>
    <row r="221" spans="8:9" x14ac:dyDescent="0.25">
      <c r="H221" s="12" t="str">
        <f t="shared" ref="H221" si="216">IF(AND(E222&lt;&gt;"",E221&lt;&gt;""),SQRT((E222*E222+E221*E221)/2),"")</f>
        <v/>
      </c>
      <c r="I221" s="13" t="str">
        <f t="shared" ref="I221" si="217">IFERROR((D222-D221)/H221,"")</f>
        <v/>
      </c>
    </row>
    <row r="222" spans="8:9" x14ac:dyDescent="0.25">
      <c r="H222" s="15"/>
      <c r="I222" s="13"/>
    </row>
    <row r="223" spans="8:9" x14ac:dyDescent="0.25">
      <c r="H223" s="12" t="str">
        <f t="shared" ref="H223" si="218">IF(AND(E224&lt;&gt;"",E223&lt;&gt;""),SQRT((E224*E224+E223*E223)/2),"")</f>
        <v/>
      </c>
      <c r="I223" s="13" t="str">
        <f t="shared" ref="I223" si="219">IFERROR((D224-D223)/H223,"")</f>
        <v/>
      </c>
    </row>
    <row r="224" spans="8:9" x14ac:dyDescent="0.25">
      <c r="H224" s="15"/>
      <c r="I224" s="13"/>
    </row>
    <row r="225" spans="8:9" x14ac:dyDescent="0.25">
      <c r="H225" s="12" t="str">
        <f t="shared" ref="H225" si="220">IF(AND(E226&lt;&gt;"",E225&lt;&gt;""),SQRT((E226*E226+E225*E225)/2),"")</f>
        <v/>
      </c>
      <c r="I225" s="13" t="str">
        <f t="shared" ref="I225" si="221">IFERROR((D226-D225)/H225,"")</f>
        <v/>
      </c>
    </row>
    <row r="226" spans="8:9" x14ac:dyDescent="0.25">
      <c r="H226" s="15"/>
      <c r="I226" s="13"/>
    </row>
    <row r="227" spans="8:9" x14ac:dyDescent="0.25">
      <c r="H227" s="12" t="str">
        <f t="shared" ref="H227" si="222">IF(AND(E228&lt;&gt;"",E227&lt;&gt;""),SQRT((E228*E228+E227*E227)/2),"")</f>
        <v/>
      </c>
      <c r="I227" s="13" t="str">
        <f t="shared" ref="I227" si="223">IFERROR((D228-D227)/H227,"")</f>
        <v/>
      </c>
    </row>
    <row r="228" spans="8:9" x14ac:dyDescent="0.25">
      <c r="H228" s="15"/>
      <c r="I228" s="13"/>
    </row>
    <row r="229" spans="8:9" x14ac:dyDescent="0.25">
      <c r="H229" s="12" t="str">
        <f t="shared" ref="H229" si="224">IF(AND(E230&lt;&gt;"",E229&lt;&gt;""),SQRT((E230*E230+E229*E229)/2),"")</f>
        <v/>
      </c>
      <c r="I229" s="13" t="str">
        <f t="shared" ref="I229" si="225">IFERROR((D230-D229)/H229,"")</f>
        <v/>
      </c>
    </row>
    <row r="230" spans="8:9" x14ac:dyDescent="0.25">
      <c r="H230" s="15"/>
      <c r="I230" s="13"/>
    </row>
    <row r="231" spans="8:9" x14ac:dyDescent="0.25">
      <c r="H231" s="12" t="str">
        <f t="shared" ref="H231" si="226">IF(AND(E232&lt;&gt;"",E231&lt;&gt;""),SQRT((E232*E232+E231*E231)/2),"")</f>
        <v/>
      </c>
      <c r="I231" s="13" t="str">
        <f t="shared" ref="I231" si="227">IFERROR((D232-D231)/H231,"")</f>
        <v/>
      </c>
    </row>
    <row r="232" spans="8:9" x14ac:dyDescent="0.25">
      <c r="H232" s="15"/>
      <c r="I232" s="13"/>
    </row>
    <row r="233" spans="8:9" x14ac:dyDescent="0.25">
      <c r="H233" s="12" t="str">
        <f t="shared" ref="H233" si="228">IF(AND(E234&lt;&gt;"",E233&lt;&gt;""),SQRT((E234*E234+E233*E233)/2),"")</f>
        <v/>
      </c>
      <c r="I233" s="13" t="str">
        <f t="shared" ref="I233" si="229">IFERROR((D234-D233)/H233,"")</f>
        <v/>
      </c>
    </row>
    <row r="234" spans="8:9" x14ac:dyDescent="0.25">
      <c r="H234" s="15"/>
      <c r="I234" s="13"/>
    </row>
    <row r="235" spans="8:9" x14ac:dyDescent="0.25">
      <c r="H235" s="12" t="str">
        <f t="shared" ref="H235" si="230">IF(AND(E236&lt;&gt;"",E235&lt;&gt;""),SQRT((E236*E236+E235*E235)/2),"")</f>
        <v/>
      </c>
      <c r="I235" s="13" t="str">
        <f t="shared" ref="I235" si="231">IFERROR((D236-D235)/H235,"")</f>
        <v/>
      </c>
    </row>
    <row r="236" spans="8:9" x14ac:dyDescent="0.25">
      <c r="H236" s="15"/>
      <c r="I236" s="13"/>
    </row>
    <row r="237" spans="8:9" x14ac:dyDescent="0.25">
      <c r="H237" s="12" t="str">
        <f t="shared" ref="H237" si="232">IF(AND(E238&lt;&gt;"",E237&lt;&gt;""),SQRT((E238*E238+E237*E237)/2),"")</f>
        <v/>
      </c>
      <c r="I237" s="13" t="str">
        <f t="shared" ref="I237" si="233">IFERROR((D238-D237)/H237,"")</f>
        <v/>
      </c>
    </row>
    <row r="238" spans="8:9" x14ac:dyDescent="0.25">
      <c r="H238" s="15"/>
      <c r="I238" s="13"/>
    </row>
    <row r="239" spans="8:9" x14ac:dyDescent="0.25">
      <c r="H239" s="12" t="str">
        <f t="shared" ref="H239" si="234">IF(AND(E240&lt;&gt;"",E239&lt;&gt;""),SQRT((E240*E240+E239*E239)/2),"")</f>
        <v/>
      </c>
      <c r="I239" s="13" t="str">
        <f t="shared" ref="I239" si="235">IFERROR((D240-D239)/H239,"")</f>
        <v/>
      </c>
    </row>
    <row r="240" spans="8:9" x14ac:dyDescent="0.25">
      <c r="H240" s="15"/>
      <c r="I240" s="13"/>
    </row>
    <row r="241" spans="8:9" x14ac:dyDescent="0.25">
      <c r="H241" s="12" t="str">
        <f t="shared" ref="H241" si="236">IF(AND(E242&lt;&gt;"",E241&lt;&gt;""),SQRT((E242*E242+E241*E241)/2),"")</f>
        <v/>
      </c>
      <c r="I241" s="13" t="str">
        <f t="shared" ref="I241" si="237">IFERROR((D242-D241)/H241,"")</f>
        <v/>
      </c>
    </row>
    <row r="242" spans="8:9" x14ac:dyDescent="0.25">
      <c r="H242" s="15"/>
      <c r="I242" s="13"/>
    </row>
    <row r="243" spans="8:9" x14ac:dyDescent="0.25">
      <c r="H243" s="12" t="str">
        <f t="shared" ref="H243" si="238">IF(AND(E244&lt;&gt;"",E243&lt;&gt;""),SQRT((E244*E244+E243*E243)/2),"")</f>
        <v/>
      </c>
      <c r="I243" s="13" t="str">
        <f t="shared" ref="I243" si="239">IFERROR((D244-D243)/H243,"")</f>
        <v/>
      </c>
    </row>
    <row r="244" spans="8:9" x14ac:dyDescent="0.25">
      <c r="H244" s="15"/>
      <c r="I244" s="13"/>
    </row>
    <row r="245" spans="8:9" x14ac:dyDescent="0.25">
      <c r="H245" s="12" t="str">
        <f t="shared" ref="H245" si="240">IF(AND(E246&lt;&gt;"",E245&lt;&gt;""),SQRT((E246*E246+E245*E245)/2),"")</f>
        <v/>
      </c>
      <c r="I245" s="13" t="str">
        <f t="shared" ref="I245" si="241">IFERROR((D246-D245)/H245,"")</f>
        <v/>
      </c>
    </row>
    <row r="246" spans="8:9" x14ac:dyDescent="0.25">
      <c r="H246" s="15"/>
      <c r="I246" s="13"/>
    </row>
    <row r="247" spans="8:9" x14ac:dyDescent="0.25">
      <c r="H247" s="12" t="str">
        <f t="shared" ref="H247" si="242">IF(AND(E248&lt;&gt;"",E247&lt;&gt;""),SQRT((E248*E248+E247*E247)/2),"")</f>
        <v/>
      </c>
      <c r="I247" s="13" t="str">
        <f t="shared" ref="I247" si="243">IFERROR((D248-D247)/H247,"")</f>
        <v/>
      </c>
    </row>
    <row r="248" spans="8:9" x14ac:dyDescent="0.25">
      <c r="H248" s="15"/>
      <c r="I248" s="13"/>
    </row>
    <row r="249" spans="8:9" x14ac:dyDescent="0.25">
      <c r="H249" s="12" t="str">
        <f t="shared" ref="H249" si="244">IF(AND(E250&lt;&gt;"",E249&lt;&gt;""),SQRT((E250*E250+E249*E249)/2),"")</f>
        <v/>
      </c>
      <c r="I249" s="13" t="str">
        <f t="shared" ref="I249" si="245">IFERROR((D250-D249)/H249,"")</f>
        <v/>
      </c>
    </row>
    <row r="250" spans="8:9" x14ac:dyDescent="0.25">
      <c r="H250" s="15"/>
      <c r="I250" s="13"/>
    </row>
    <row r="251" spans="8:9" x14ac:dyDescent="0.25">
      <c r="H251" s="12" t="str">
        <f t="shared" ref="H251" si="246">IF(AND(E252&lt;&gt;"",E251&lt;&gt;""),SQRT((E252*E252+E251*E251)/2),"")</f>
        <v/>
      </c>
      <c r="I251" s="13" t="str">
        <f t="shared" ref="I251" si="247">IFERROR((D252-D251)/H251,"")</f>
        <v/>
      </c>
    </row>
    <row r="252" spans="8:9" x14ac:dyDescent="0.25">
      <c r="H252" s="15"/>
      <c r="I252" s="13"/>
    </row>
    <row r="253" spans="8:9" x14ac:dyDescent="0.25">
      <c r="H253" s="12" t="str">
        <f t="shared" ref="H253" si="248">IF(AND(E254&lt;&gt;"",E253&lt;&gt;""),SQRT((E254*E254+E253*E253)/2),"")</f>
        <v/>
      </c>
      <c r="I253" s="13" t="str">
        <f t="shared" ref="I253" si="249">IFERROR((D254-D253)/H253,"")</f>
        <v/>
      </c>
    </row>
    <row r="254" spans="8:9" x14ac:dyDescent="0.25">
      <c r="H254" s="15"/>
      <c r="I254" s="13"/>
    </row>
    <row r="255" spans="8:9" x14ac:dyDescent="0.25">
      <c r="H255" s="12" t="str">
        <f t="shared" ref="H255" si="250">IF(AND(E256&lt;&gt;"",E255&lt;&gt;""),SQRT((E256*E256+E255*E255)/2),"")</f>
        <v/>
      </c>
      <c r="I255" s="13" t="str">
        <f t="shared" ref="I255" si="251">IFERROR((D256-D255)/H255,"")</f>
        <v/>
      </c>
    </row>
    <row r="256" spans="8:9" x14ac:dyDescent="0.25">
      <c r="H256" s="15"/>
      <c r="I256" s="13"/>
    </row>
    <row r="257" spans="8:9" x14ac:dyDescent="0.25">
      <c r="H257" s="12" t="str">
        <f t="shared" ref="H257" si="252">IF(AND(E258&lt;&gt;"",E257&lt;&gt;""),SQRT((E258*E258+E257*E257)/2),"")</f>
        <v/>
      </c>
      <c r="I257" s="13" t="str">
        <f t="shared" ref="I257" si="253">IFERROR((D258-D257)/H257,"")</f>
        <v/>
      </c>
    </row>
    <row r="258" spans="8:9" x14ac:dyDescent="0.25">
      <c r="H258" s="15"/>
      <c r="I258" s="13"/>
    </row>
    <row r="259" spans="8:9" x14ac:dyDescent="0.25">
      <c r="H259" s="12" t="str">
        <f t="shared" ref="H259" si="254">IF(AND(E260&lt;&gt;"",E259&lt;&gt;""),SQRT((E260*E260+E259*E259)/2),"")</f>
        <v/>
      </c>
      <c r="I259" s="13" t="str">
        <f t="shared" ref="I259" si="255">IFERROR((D260-D259)/H259,"")</f>
        <v/>
      </c>
    </row>
    <row r="260" spans="8:9" x14ac:dyDescent="0.25">
      <c r="H260" s="15"/>
      <c r="I260" s="13"/>
    </row>
    <row r="261" spans="8:9" x14ac:dyDescent="0.25">
      <c r="H261" s="12" t="str">
        <f t="shared" ref="H261" si="256">IF(AND(E262&lt;&gt;"",E261&lt;&gt;""),SQRT((E262*E262+E261*E261)/2),"")</f>
        <v/>
      </c>
      <c r="I261" s="13" t="str">
        <f t="shared" ref="I261" si="257">IFERROR((D262-D261)/H261,"")</f>
        <v/>
      </c>
    </row>
    <row r="262" spans="8:9" x14ac:dyDescent="0.25">
      <c r="H262" s="15"/>
      <c r="I262" s="13"/>
    </row>
    <row r="263" spans="8:9" x14ac:dyDescent="0.25">
      <c r="H263" s="12" t="str">
        <f t="shared" ref="H263" si="258">IF(AND(E264&lt;&gt;"",E263&lt;&gt;""),SQRT((E264*E264+E263*E263)/2),"")</f>
        <v/>
      </c>
      <c r="I263" s="13" t="str">
        <f t="shared" ref="I263" si="259">IFERROR((D264-D263)/H263,"")</f>
        <v/>
      </c>
    </row>
    <row r="264" spans="8:9" x14ac:dyDescent="0.25">
      <c r="H264" s="15"/>
      <c r="I264" s="13"/>
    </row>
    <row r="265" spans="8:9" x14ac:dyDescent="0.25">
      <c r="H265" s="12" t="str">
        <f t="shared" ref="H265" si="260">IF(AND(E266&lt;&gt;"",E265&lt;&gt;""),SQRT((E266*E266+E265*E265)/2),"")</f>
        <v/>
      </c>
      <c r="I265" s="13" t="str">
        <f t="shared" ref="I265" si="261">IFERROR((D266-D265)/H265,"")</f>
        <v/>
      </c>
    </row>
    <row r="266" spans="8:9" x14ac:dyDescent="0.25">
      <c r="H266" s="15"/>
      <c r="I266" s="13"/>
    </row>
    <row r="267" spans="8:9" x14ac:dyDescent="0.25">
      <c r="H267" s="12" t="str">
        <f t="shared" ref="H267" si="262">IF(AND(E268&lt;&gt;"",E267&lt;&gt;""),SQRT((E268*E268+E267*E267)/2),"")</f>
        <v/>
      </c>
      <c r="I267" s="13" t="str">
        <f t="shared" ref="I267" si="263">IFERROR((D268-D267)/H267,"")</f>
        <v/>
      </c>
    </row>
    <row r="268" spans="8:9" x14ac:dyDescent="0.25">
      <c r="H268" s="15"/>
      <c r="I268" s="13"/>
    </row>
    <row r="269" spans="8:9" x14ac:dyDescent="0.25">
      <c r="H269" s="12" t="str">
        <f t="shared" ref="H269" si="264">IF(AND(E270&lt;&gt;"",E269&lt;&gt;""),SQRT((E270*E270+E269*E269)/2),"")</f>
        <v/>
      </c>
      <c r="I269" s="13" t="str">
        <f t="shared" ref="I269" si="265">IFERROR((D270-D269)/H269,"")</f>
        <v/>
      </c>
    </row>
    <row r="270" spans="8:9" x14ac:dyDescent="0.25">
      <c r="H270" s="15"/>
      <c r="I270" s="13"/>
    </row>
    <row r="271" spans="8:9" x14ac:dyDescent="0.25">
      <c r="H271" s="12" t="str">
        <f t="shared" ref="H271" si="266">IF(AND(E272&lt;&gt;"",E271&lt;&gt;""),SQRT((E272*E272+E271*E271)/2),"")</f>
        <v/>
      </c>
      <c r="I271" s="13" t="str">
        <f t="shared" ref="I271" si="267">IFERROR((D272-D271)/H271,"")</f>
        <v/>
      </c>
    </row>
    <row r="272" spans="8:9" x14ac:dyDescent="0.25">
      <c r="H272" s="15"/>
      <c r="I272" s="13"/>
    </row>
    <row r="273" spans="8:9" x14ac:dyDescent="0.25">
      <c r="H273" s="12" t="str">
        <f t="shared" ref="H273" si="268">IF(AND(E274&lt;&gt;"",E273&lt;&gt;""),SQRT((E274*E274+E273*E273)/2),"")</f>
        <v/>
      </c>
      <c r="I273" s="13" t="str">
        <f t="shared" ref="I273" si="269">IFERROR((D274-D273)/H273,"")</f>
        <v/>
      </c>
    </row>
    <row r="274" spans="8:9" x14ac:dyDescent="0.25">
      <c r="H274" s="15"/>
      <c r="I274" s="13"/>
    </row>
    <row r="275" spans="8:9" x14ac:dyDescent="0.25">
      <c r="H275" s="12" t="str">
        <f t="shared" ref="H275" si="270">IF(AND(E276&lt;&gt;"",E275&lt;&gt;""),SQRT((E276*E276+E275*E275)/2),"")</f>
        <v/>
      </c>
      <c r="I275" s="13" t="str">
        <f t="shared" ref="I275" si="271">IFERROR((D276-D275)/H275,"")</f>
        <v/>
      </c>
    </row>
    <row r="276" spans="8:9" x14ac:dyDescent="0.25">
      <c r="H276" s="15"/>
      <c r="I276" s="13"/>
    </row>
    <row r="277" spans="8:9" x14ac:dyDescent="0.25">
      <c r="H277" s="12" t="str">
        <f t="shared" ref="H277" si="272">IF(AND(E278&lt;&gt;"",E277&lt;&gt;""),SQRT((E278*E278+E277*E277)/2),"")</f>
        <v/>
      </c>
      <c r="I277" s="13" t="str">
        <f t="shared" ref="I277" si="273">IFERROR((D278-D277)/H277,"")</f>
        <v/>
      </c>
    </row>
    <row r="278" spans="8:9" x14ac:dyDescent="0.25">
      <c r="H278" s="15"/>
      <c r="I278" s="13"/>
    </row>
    <row r="279" spans="8:9" x14ac:dyDescent="0.25">
      <c r="H279" s="12" t="str">
        <f t="shared" ref="H279" si="274">IF(AND(E280&lt;&gt;"",E279&lt;&gt;""),SQRT((E280*E280+E279*E279)/2),"")</f>
        <v/>
      </c>
      <c r="I279" s="13" t="str">
        <f t="shared" ref="I279" si="275">IFERROR((D280-D279)/H279,"")</f>
        <v/>
      </c>
    </row>
    <row r="280" spans="8:9" x14ac:dyDescent="0.25">
      <c r="H280" s="15"/>
      <c r="I280" s="13"/>
    </row>
    <row r="281" spans="8:9" x14ac:dyDescent="0.25">
      <c r="H281" s="12" t="str">
        <f t="shared" ref="H281" si="276">IF(AND(E282&lt;&gt;"",E281&lt;&gt;""),SQRT((E282*E282+E281*E281)/2),"")</f>
        <v/>
      </c>
      <c r="I281" s="13" t="str">
        <f t="shared" ref="I281" si="277">IFERROR((D282-D281)/H281,"")</f>
        <v/>
      </c>
    </row>
    <row r="282" spans="8:9" x14ac:dyDescent="0.25">
      <c r="H282" s="15"/>
      <c r="I282" s="13"/>
    </row>
    <row r="283" spans="8:9" x14ac:dyDescent="0.25">
      <c r="H283" s="12" t="str">
        <f t="shared" ref="H283" si="278">IF(AND(E284&lt;&gt;"",E283&lt;&gt;""),SQRT((E284*E284+E283*E283)/2),"")</f>
        <v/>
      </c>
      <c r="I283" s="13" t="str">
        <f t="shared" ref="I283" si="279">IFERROR((D284-D283)/H283,"")</f>
        <v/>
      </c>
    </row>
    <row r="284" spans="8:9" x14ac:dyDescent="0.25">
      <c r="H284" s="15"/>
      <c r="I284" s="13"/>
    </row>
    <row r="285" spans="8:9" x14ac:dyDescent="0.25">
      <c r="H285" s="12" t="str">
        <f t="shared" ref="H285" si="280">IF(AND(E286&lt;&gt;"",E285&lt;&gt;""),SQRT((E286*E286+E285*E285)/2),"")</f>
        <v/>
      </c>
      <c r="I285" s="13" t="str">
        <f t="shared" ref="I285" si="281">IFERROR((D286-D285)/H285,"")</f>
        <v/>
      </c>
    </row>
    <row r="286" spans="8:9" x14ac:dyDescent="0.25">
      <c r="H286" s="15"/>
      <c r="I286" s="13"/>
    </row>
    <row r="287" spans="8:9" x14ac:dyDescent="0.25">
      <c r="H287" s="12" t="str">
        <f t="shared" ref="H287" si="282">IF(AND(E288&lt;&gt;"",E287&lt;&gt;""),SQRT((E288*E288+E287*E287)/2),"")</f>
        <v/>
      </c>
      <c r="I287" s="13" t="str">
        <f t="shared" ref="I287" si="283">IFERROR((D288-D287)/H287,"")</f>
        <v/>
      </c>
    </row>
    <row r="288" spans="8:9" x14ac:dyDescent="0.25">
      <c r="H288" s="15"/>
      <c r="I288" s="13"/>
    </row>
    <row r="289" spans="8:9" x14ac:dyDescent="0.25">
      <c r="H289" s="12" t="str">
        <f t="shared" ref="H289" si="284">IF(AND(E290&lt;&gt;"",E289&lt;&gt;""),SQRT((E290*E290+E289*E289)/2),"")</f>
        <v/>
      </c>
      <c r="I289" s="13" t="str">
        <f t="shared" ref="I289" si="285">IFERROR((D290-D289)/H289,"")</f>
        <v/>
      </c>
    </row>
    <row r="290" spans="8:9" x14ac:dyDescent="0.25">
      <c r="H290" s="15"/>
      <c r="I290" s="13"/>
    </row>
    <row r="291" spans="8:9" x14ac:dyDescent="0.25">
      <c r="H291" s="12" t="str">
        <f t="shared" ref="H291" si="286">IF(AND(E292&lt;&gt;"",E291&lt;&gt;""),SQRT((E292*E292+E291*E291)/2),"")</f>
        <v/>
      </c>
      <c r="I291" s="13" t="str">
        <f t="shared" ref="I291" si="287">IFERROR((D292-D291)/H291,"")</f>
        <v/>
      </c>
    </row>
    <row r="292" spans="8:9" x14ac:dyDescent="0.25">
      <c r="H292" s="15"/>
      <c r="I292" s="13"/>
    </row>
    <row r="293" spans="8:9" x14ac:dyDescent="0.25">
      <c r="H293" s="12" t="str">
        <f t="shared" ref="H293" si="288">IF(AND(E294&lt;&gt;"",E293&lt;&gt;""),SQRT((E294*E294+E293*E293)/2),"")</f>
        <v/>
      </c>
      <c r="I293" s="13" t="str">
        <f t="shared" ref="I293" si="289">IFERROR((D294-D293)/H293,"")</f>
        <v/>
      </c>
    </row>
    <row r="294" spans="8:9" x14ac:dyDescent="0.25">
      <c r="H294" s="15"/>
      <c r="I294" s="13"/>
    </row>
    <row r="295" spans="8:9" x14ac:dyDescent="0.25">
      <c r="H295" s="12" t="str">
        <f t="shared" ref="H295" si="290">IF(AND(E296&lt;&gt;"",E295&lt;&gt;""),SQRT((E296*E296+E295*E295)/2),"")</f>
        <v/>
      </c>
      <c r="I295" s="13" t="str">
        <f t="shared" ref="I295" si="291">IFERROR((D296-D295)/H295,"")</f>
        <v/>
      </c>
    </row>
    <row r="296" spans="8:9" x14ac:dyDescent="0.25">
      <c r="H296" s="15"/>
      <c r="I296" s="13"/>
    </row>
    <row r="297" spans="8:9" x14ac:dyDescent="0.25">
      <c r="H297" s="12" t="str">
        <f t="shared" ref="H297" si="292">IF(AND(E298&lt;&gt;"",E297&lt;&gt;""),SQRT((E298*E298+E297*E297)/2),"")</f>
        <v/>
      </c>
      <c r="I297" s="13" t="str">
        <f t="shared" ref="I297" si="293">IFERROR((D298-D297)/H297,"")</f>
        <v/>
      </c>
    </row>
    <row r="298" spans="8:9" x14ac:dyDescent="0.25">
      <c r="H298" s="15"/>
      <c r="I298" s="13"/>
    </row>
    <row r="299" spans="8:9" x14ac:dyDescent="0.25">
      <c r="H299" s="12" t="str">
        <f t="shared" ref="H299" si="294">IF(AND(E300&lt;&gt;"",E299&lt;&gt;""),SQRT((E300*E300+E299*E299)/2),"")</f>
        <v/>
      </c>
      <c r="I299" s="13" t="str">
        <f t="shared" ref="I299" si="295">IFERROR((D300-D299)/H299,"")</f>
        <v/>
      </c>
    </row>
    <row r="300" spans="8:9" x14ac:dyDescent="0.25">
      <c r="H300" s="15"/>
      <c r="I300" s="13"/>
    </row>
    <row r="301" spans="8:9" x14ac:dyDescent="0.25">
      <c r="H301" s="12" t="str">
        <f t="shared" ref="H301" si="296">IF(AND(E302&lt;&gt;"",E301&lt;&gt;""),SQRT((E302*E302+E301*E301)/2),"")</f>
        <v/>
      </c>
      <c r="I301" s="13" t="str">
        <f t="shared" ref="I301" si="297">IFERROR((D302-D301)/H301,"")</f>
        <v/>
      </c>
    </row>
    <row r="302" spans="8:9" x14ac:dyDescent="0.25">
      <c r="H302" s="15"/>
      <c r="I302" s="13"/>
    </row>
    <row r="303" spans="8:9" x14ac:dyDescent="0.25">
      <c r="H303" s="12" t="str">
        <f t="shared" ref="H303" si="298">IF(AND(E304&lt;&gt;"",E303&lt;&gt;""),SQRT((E304*E304+E303*E303)/2),"")</f>
        <v/>
      </c>
      <c r="I303" s="13" t="str">
        <f t="shared" ref="I303" si="299">IFERROR((D304-D303)/H303,"")</f>
        <v/>
      </c>
    </row>
    <row r="304" spans="8:9" x14ac:dyDescent="0.25">
      <c r="H304" s="15"/>
      <c r="I304" s="13"/>
    </row>
    <row r="305" spans="8:9" x14ac:dyDescent="0.25">
      <c r="H305" s="12" t="str">
        <f t="shared" ref="H305" si="300">IF(AND(E306&lt;&gt;"",E305&lt;&gt;""),SQRT((E306*E306+E305*E305)/2),"")</f>
        <v/>
      </c>
      <c r="I305" s="13" t="str">
        <f t="shared" ref="I305" si="301">IFERROR((D306-D305)/H305,"")</f>
        <v/>
      </c>
    </row>
    <row r="306" spans="8:9" x14ac:dyDescent="0.25">
      <c r="H306" s="15"/>
      <c r="I306" s="13"/>
    </row>
    <row r="307" spans="8:9" x14ac:dyDescent="0.25">
      <c r="H307" s="12" t="str">
        <f t="shared" ref="H307" si="302">IF(AND(E308&lt;&gt;"",E307&lt;&gt;""),SQRT((E308*E308+E307*E307)/2),"")</f>
        <v/>
      </c>
      <c r="I307" s="13" t="str">
        <f t="shared" ref="I307" si="303">IFERROR((D308-D307)/H307,"")</f>
        <v/>
      </c>
    </row>
    <row r="308" spans="8:9" x14ac:dyDescent="0.25">
      <c r="H308" s="15"/>
      <c r="I308" s="13"/>
    </row>
    <row r="309" spans="8:9" x14ac:dyDescent="0.25">
      <c r="H309" s="12" t="str">
        <f t="shared" ref="H309" si="304">IF(AND(E310&lt;&gt;"",E309&lt;&gt;""),SQRT((E310*E310+E309*E309)/2),"")</f>
        <v/>
      </c>
      <c r="I309" s="13" t="str">
        <f t="shared" ref="I309" si="305">IFERROR((D310-D309)/H309,"")</f>
        <v/>
      </c>
    </row>
    <row r="310" spans="8:9" x14ac:dyDescent="0.25">
      <c r="H310" s="15"/>
      <c r="I310" s="13"/>
    </row>
    <row r="311" spans="8:9" x14ac:dyDescent="0.25">
      <c r="H311" s="12" t="str">
        <f t="shared" ref="H311" si="306">IF(AND(E312&lt;&gt;"",E311&lt;&gt;""),SQRT((E312*E312+E311*E311)/2),"")</f>
        <v/>
      </c>
      <c r="I311" s="13" t="str">
        <f t="shared" ref="I311" si="307">IFERROR((D312-D311)/H311,"")</f>
        <v/>
      </c>
    </row>
    <row r="312" spans="8:9" x14ac:dyDescent="0.25">
      <c r="H312" s="15"/>
      <c r="I312" s="13"/>
    </row>
    <row r="313" spans="8:9" x14ac:dyDescent="0.25">
      <c r="H313" s="12" t="str">
        <f t="shared" ref="H313" si="308">IF(AND(E314&lt;&gt;"",E313&lt;&gt;""),SQRT((E314*E314+E313*E313)/2),"")</f>
        <v/>
      </c>
      <c r="I313" s="13" t="str">
        <f t="shared" ref="I313" si="309">IFERROR((D314-D313)/H313,"")</f>
        <v/>
      </c>
    </row>
    <row r="314" spans="8:9" x14ac:dyDescent="0.25">
      <c r="H314" s="15"/>
      <c r="I314" s="13"/>
    </row>
    <row r="315" spans="8:9" x14ac:dyDescent="0.25">
      <c r="H315" s="12" t="str">
        <f t="shared" ref="H315" si="310">IF(AND(E316&lt;&gt;"",E315&lt;&gt;""),SQRT((E316*E316+E315*E315)/2),"")</f>
        <v/>
      </c>
      <c r="I315" s="13" t="str">
        <f t="shared" ref="I315" si="311">IFERROR((D316-D315)/H315,"")</f>
        <v/>
      </c>
    </row>
    <row r="316" spans="8:9" x14ac:dyDescent="0.25">
      <c r="H316" s="15"/>
      <c r="I316" s="13"/>
    </row>
    <row r="317" spans="8:9" x14ac:dyDescent="0.25">
      <c r="H317" s="12" t="str">
        <f t="shared" ref="H317" si="312">IF(AND(E318&lt;&gt;"",E317&lt;&gt;""),SQRT((E318*E318+E317*E317)/2),"")</f>
        <v/>
      </c>
      <c r="I317" s="13" t="str">
        <f t="shared" ref="I317" si="313">IFERROR((D318-D317)/H317,"")</f>
        <v/>
      </c>
    </row>
    <row r="318" spans="8:9" x14ac:dyDescent="0.25">
      <c r="H318" s="15"/>
      <c r="I318" s="13"/>
    </row>
    <row r="319" spans="8:9" x14ac:dyDescent="0.25">
      <c r="H319" s="12" t="str">
        <f t="shared" ref="H319" si="314">IF(AND(E320&lt;&gt;"",E319&lt;&gt;""),SQRT((E320*E320+E319*E319)/2),"")</f>
        <v/>
      </c>
      <c r="I319" s="13" t="str">
        <f t="shared" ref="I319" si="315">IFERROR((D320-D319)/H319,"")</f>
        <v/>
      </c>
    </row>
    <row r="320" spans="8:9" x14ac:dyDescent="0.25">
      <c r="H320" s="15"/>
      <c r="I320" s="13"/>
    </row>
    <row r="321" spans="8:9" x14ac:dyDescent="0.25">
      <c r="H321" s="12" t="str">
        <f t="shared" ref="H321" si="316">IF(AND(E322&lt;&gt;"",E321&lt;&gt;""),SQRT((E322*E322+E321*E321)/2),"")</f>
        <v/>
      </c>
      <c r="I321" s="13" t="str">
        <f t="shared" ref="I321" si="317">IFERROR((D322-D321)/H321,"")</f>
        <v/>
      </c>
    </row>
    <row r="322" spans="8:9" x14ac:dyDescent="0.25">
      <c r="H322" s="15"/>
      <c r="I322" s="13"/>
    </row>
    <row r="323" spans="8:9" x14ac:dyDescent="0.25">
      <c r="H323" s="12" t="str">
        <f t="shared" ref="H323" si="318">IF(AND(E324&lt;&gt;"",E323&lt;&gt;""),SQRT((E324*E324+E323*E323)/2),"")</f>
        <v/>
      </c>
      <c r="I323" s="13" t="str">
        <f t="shared" ref="I323" si="319">IFERROR((D324-D323)/H323,"")</f>
        <v/>
      </c>
    </row>
    <row r="324" spans="8:9" x14ac:dyDescent="0.25">
      <c r="H324" s="15"/>
      <c r="I324" s="13"/>
    </row>
    <row r="325" spans="8:9" x14ac:dyDescent="0.25">
      <c r="H325" s="12" t="str">
        <f t="shared" ref="H325" si="320">IF(AND(E326&lt;&gt;"",E325&lt;&gt;""),SQRT((E326*E326+E325*E325)/2),"")</f>
        <v/>
      </c>
      <c r="I325" s="13" t="str">
        <f t="shared" ref="I325" si="321">IFERROR((D326-D325)/H325,"")</f>
        <v/>
      </c>
    </row>
    <row r="326" spans="8:9" x14ac:dyDescent="0.25">
      <c r="H326" s="15"/>
      <c r="I326" s="13"/>
    </row>
    <row r="327" spans="8:9" x14ac:dyDescent="0.25">
      <c r="H327" s="12" t="str">
        <f t="shared" ref="H327" si="322">IF(AND(E328&lt;&gt;"",E327&lt;&gt;""),SQRT((E328*E328+E327*E327)/2),"")</f>
        <v/>
      </c>
      <c r="I327" s="13" t="str">
        <f t="shared" ref="I327" si="323">IFERROR((D328-D327)/H327,"")</f>
        <v/>
      </c>
    </row>
    <row r="328" spans="8:9" x14ac:dyDescent="0.25">
      <c r="H328" s="15"/>
      <c r="I328" s="13"/>
    </row>
    <row r="329" spans="8:9" x14ac:dyDescent="0.25">
      <c r="H329" s="12" t="str">
        <f t="shared" ref="H329" si="324">IF(AND(E330&lt;&gt;"",E329&lt;&gt;""),SQRT((E330*E330+E329*E329)/2),"")</f>
        <v/>
      </c>
      <c r="I329" s="13" t="str">
        <f t="shared" ref="I329" si="325">IFERROR((D330-D329)/H329,"")</f>
        <v/>
      </c>
    </row>
    <row r="330" spans="8:9" x14ac:dyDescent="0.25">
      <c r="H330" s="15"/>
      <c r="I330" s="13"/>
    </row>
    <row r="331" spans="8:9" x14ac:dyDescent="0.25">
      <c r="H331" s="12" t="str">
        <f t="shared" ref="H331" si="326">IF(AND(E332&lt;&gt;"",E331&lt;&gt;""),SQRT((E332*E332+E331*E331)/2),"")</f>
        <v/>
      </c>
      <c r="I331" s="13" t="str">
        <f t="shared" ref="I331" si="327">IFERROR((D332-D331)/H331,"")</f>
        <v/>
      </c>
    </row>
    <row r="332" spans="8:9" x14ac:dyDescent="0.25">
      <c r="H332" s="15"/>
      <c r="I332" s="13"/>
    </row>
    <row r="333" spans="8:9" x14ac:dyDescent="0.25">
      <c r="H333" s="12" t="str">
        <f t="shared" ref="H333" si="328">IF(AND(E334&lt;&gt;"",E333&lt;&gt;""),SQRT((E334*E334+E333*E333)/2),"")</f>
        <v/>
      </c>
      <c r="I333" s="13" t="str">
        <f t="shared" ref="I333" si="329">IFERROR((D334-D333)/H333,"")</f>
        <v/>
      </c>
    </row>
    <row r="334" spans="8:9" x14ac:dyDescent="0.25">
      <c r="H334" s="15"/>
      <c r="I334" s="13"/>
    </row>
    <row r="335" spans="8:9" x14ac:dyDescent="0.25">
      <c r="H335" s="12" t="str">
        <f t="shared" ref="H335" si="330">IF(AND(E336&lt;&gt;"",E335&lt;&gt;""),SQRT((E336*E336+E335*E335)/2),"")</f>
        <v/>
      </c>
      <c r="I335" s="13" t="str">
        <f t="shared" ref="I335" si="331">IFERROR((D336-D335)/H335,"")</f>
        <v/>
      </c>
    </row>
    <row r="336" spans="8:9" x14ac:dyDescent="0.25">
      <c r="H336" s="15"/>
      <c r="I336" s="13"/>
    </row>
    <row r="337" spans="8:9" x14ac:dyDescent="0.25">
      <c r="H337" s="12" t="str">
        <f t="shared" ref="H337" si="332">IF(AND(E338&lt;&gt;"",E337&lt;&gt;""),SQRT((E338*E338+E337*E337)/2),"")</f>
        <v/>
      </c>
      <c r="I337" s="13" t="str">
        <f t="shared" ref="I337" si="333">IFERROR((D338-D337)/H337,"")</f>
        <v/>
      </c>
    </row>
    <row r="338" spans="8:9" x14ac:dyDescent="0.25">
      <c r="H338" s="15"/>
      <c r="I338" s="13"/>
    </row>
    <row r="339" spans="8:9" x14ac:dyDescent="0.25">
      <c r="H339" s="12" t="str">
        <f t="shared" ref="H339" si="334">IF(AND(E340&lt;&gt;"",E339&lt;&gt;""),SQRT((E340*E340+E339*E339)/2),"")</f>
        <v/>
      </c>
      <c r="I339" s="13" t="str">
        <f t="shared" ref="I339" si="335">IFERROR((D340-D339)/H339,"")</f>
        <v/>
      </c>
    </row>
    <row r="340" spans="8:9" x14ac:dyDescent="0.25">
      <c r="H340" s="15"/>
      <c r="I340" s="13"/>
    </row>
    <row r="341" spans="8:9" x14ac:dyDescent="0.25">
      <c r="H341" s="12" t="str">
        <f t="shared" ref="H341" si="336">IF(AND(E342&lt;&gt;"",E341&lt;&gt;""),SQRT((E342*E342+E341*E341)/2),"")</f>
        <v/>
      </c>
      <c r="I341" s="13" t="str">
        <f t="shared" ref="I341" si="337">IFERROR((D342-D341)/H341,"")</f>
        <v/>
      </c>
    </row>
    <row r="342" spans="8:9" x14ac:dyDescent="0.25">
      <c r="H342" s="15"/>
      <c r="I342" s="13"/>
    </row>
    <row r="343" spans="8:9" x14ac:dyDescent="0.25">
      <c r="H343" s="12" t="str">
        <f t="shared" ref="H343" si="338">IF(AND(E344&lt;&gt;"",E343&lt;&gt;""),SQRT((E344*E344+E343*E343)/2),"")</f>
        <v/>
      </c>
      <c r="I343" s="13" t="str">
        <f t="shared" ref="I343" si="339">IFERROR((D344-D343)/H343,"")</f>
        <v/>
      </c>
    </row>
    <row r="344" spans="8:9" x14ac:dyDescent="0.25">
      <c r="H344" s="15"/>
      <c r="I344" s="13"/>
    </row>
    <row r="345" spans="8:9" x14ac:dyDescent="0.25">
      <c r="H345" s="12" t="str">
        <f t="shared" ref="H345" si="340">IF(AND(E346&lt;&gt;"",E345&lt;&gt;""),SQRT((E346*E346+E345*E345)/2),"")</f>
        <v/>
      </c>
      <c r="I345" s="13" t="str">
        <f t="shared" ref="I345" si="341">IFERROR((D346-D345)/H345,"")</f>
        <v/>
      </c>
    </row>
    <row r="346" spans="8:9" x14ac:dyDescent="0.25">
      <c r="H346" s="15"/>
      <c r="I346" s="13"/>
    </row>
    <row r="347" spans="8:9" x14ac:dyDescent="0.25">
      <c r="H347" s="12" t="str">
        <f t="shared" ref="H347" si="342">IF(AND(E348&lt;&gt;"",E347&lt;&gt;""),SQRT((E348*E348+E347*E347)/2),"")</f>
        <v/>
      </c>
      <c r="I347" s="13" t="str">
        <f t="shared" ref="I347" si="343">IFERROR((D348-D347)/H347,"")</f>
        <v/>
      </c>
    </row>
    <row r="348" spans="8:9" x14ac:dyDescent="0.25">
      <c r="H348" s="15"/>
      <c r="I348" s="13"/>
    </row>
    <row r="349" spans="8:9" x14ac:dyDescent="0.25">
      <c r="H349" s="12" t="str">
        <f t="shared" ref="H349" si="344">IF(AND(E350&lt;&gt;"",E349&lt;&gt;""),SQRT((E350*E350+E349*E349)/2),"")</f>
        <v/>
      </c>
      <c r="I349" s="13" t="str">
        <f t="shared" ref="I349" si="345">IFERROR((D350-D349)/H349,"")</f>
        <v/>
      </c>
    </row>
    <row r="350" spans="8:9" x14ac:dyDescent="0.25">
      <c r="H350" s="15"/>
      <c r="I350" s="13"/>
    </row>
    <row r="351" spans="8:9" x14ac:dyDescent="0.25">
      <c r="H351" s="12" t="str">
        <f t="shared" ref="H351" si="346">IF(AND(E352&lt;&gt;"",E351&lt;&gt;""),SQRT((E352*E352+E351*E351)/2),"")</f>
        <v/>
      </c>
      <c r="I351" s="13" t="str">
        <f t="shared" ref="I351" si="347">IFERROR((D352-D351)/H351,"")</f>
        <v/>
      </c>
    </row>
    <row r="352" spans="8:9" x14ac:dyDescent="0.25">
      <c r="H352" s="15"/>
      <c r="I352" s="13"/>
    </row>
    <row r="353" spans="8:9" x14ac:dyDescent="0.25">
      <c r="H353" s="12" t="str">
        <f t="shared" ref="H353" si="348">IF(AND(E354&lt;&gt;"",E353&lt;&gt;""),SQRT((E354*E354+E353*E353)/2),"")</f>
        <v/>
      </c>
      <c r="I353" s="13" t="str">
        <f t="shared" ref="I353" si="349">IFERROR((D354-D353)/H353,"")</f>
        <v/>
      </c>
    </row>
    <row r="354" spans="8:9" x14ac:dyDescent="0.25">
      <c r="H354" s="15"/>
      <c r="I354" s="13"/>
    </row>
    <row r="355" spans="8:9" x14ac:dyDescent="0.25">
      <c r="H355" s="12" t="str">
        <f t="shared" ref="H355" si="350">IF(AND(E356&lt;&gt;"",E355&lt;&gt;""),SQRT((E356*E356+E355*E355)/2),"")</f>
        <v/>
      </c>
      <c r="I355" s="13" t="str">
        <f t="shared" ref="I355" si="351">IFERROR((D356-D355)/H355,"")</f>
        <v/>
      </c>
    </row>
    <row r="356" spans="8:9" x14ac:dyDescent="0.25">
      <c r="H356" s="15"/>
      <c r="I356" s="13"/>
    </row>
    <row r="357" spans="8:9" x14ac:dyDescent="0.25">
      <c r="H357" s="12" t="str">
        <f t="shared" ref="H357" si="352">IF(AND(E358&lt;&gt;"",E357&lt;&gt;""),SQRT((E358*E358+E357*E357)/2),"")</f>
        <v/>
      </c>
      <c r="I357" s="13" t="str">
        <f t="shared" ref="I357" si="353">IFERROR((D358-D357)/H357,"")</f>
        <v/>
      </c>
    </row>
    <row r="358" spans="8:9" x14ac:dyDescent="0.25">
      <c r="H358" s="15"/>
      <c r="I358" s="13"/>
    </row>
    <row r="359" spans="8:9" x14ac:dyDescent="0.25">
      <c r="H359" s="12" t="str">
        <f t="shared" ref="H359" si="354">IF(AND(E360&lt;&gt;"",E359&lt;&gt;""),SQRT((E360*E360+E359*E359)/2),"")</f>
        <v/>
      </c>
      <c r="I359" s="13" t="str">
        <f t="shared" ref="I359" si="355">IFERROR((D360-D359)/H359,"")</f>
        <v/>
      </c>
    </row>
    <row r="360" spans="8:9" x14ac:dyDescent="0.25">
      <c r="H360" s="15"/>
      <c r="I360" s="13"/>
    </row>
    <row r="361" spans="8:9" x14ac:dyDescent="0.25">
      <c r="H361" s="12" t="str">
        <f t="shared" ref="H361" si="356">IF(AND(E362&lt;&gt;"",E361&lt;&gt;""),SQRT((E362*E362+E361*E361)/2),"")</f>
        <v/>
      </c>
      <c r="I361" s="13" t="str">
        <f t="shared" ref="I361" si="357">IFERROR((D362-D361)/H361,"")</f>
        <v/>
      </c>
    </row>
    <row r="362" spans="8:9" x14ac:dyDescent="0.25">
      <c r="H362" s="15"/>
      <c r="I362" s="13"/>
    </row>
    <row r="363" spans="8:9" x14ac:dyDescent="0.25">
      <c r="H363" s="12" t="str">
        <f t="shared" ref="H363" si="358">IF(AND(E364&lt;&gt;"",E363&lt;&gt;""),SQRT((E364*E364+E363*E363)/2),"")</f>
        <v/>
      </c>
      <c r="I363" s="13" t="str">
        <f t="shared" ref="I363" si="359">IFERROR((D364-D363)/H363,"")</f>
        <v/>
      </c>
    </row>
    <row r="364" spans="8:9" x14ac:dyDescent="0.25">
      <c r="H364" s="15"/>
      <c r="I364" s="13"/>
    </row>
    <row r="365" spans="8:9" x14ac:dyDescent="0.25">
      <c r="H365" s="12" t="str">
        <f t="shared" ref="H365" si="360">IF(AND(E366&lt;&gt;"",E365&lt;&gt;""),SQRT((E366*E366+E365*E365)/2),"")</f>
        <v/>
      </c>
      <c r="I365" s="13" t="str">
        <f t="shared" ref="I365" si="361">IFERROR((D366-D365)/H365,"")</f>
        <v/>
      </c>
    </row>
    <row r="366" spans="8:9" x14ac:dyDescent="0.25">
      <c r="H366" s="15"/>
      <c r="I366" s="13"/>
    </row>
    <row r="367" spans="8:9" x14ac:dyDescent="0.25">
      <c r="H367" s="12" t="str">
        <f t="shared" ref="H367" si="362">IF(AND(E368&lt;&gt;"",E367&lt;&gt;""),SQRT((E368*E368+E367*E367)/2),"")</f>
        <v/>
      </c>
      <c r="I367" s="13" t="str">
        <f t="shared" ref="I367" si="363">IFERROR((D368-D367)/H367,"")</f>
        <v/>
      </c>
    </row>
    <row r="368" spans="8:9" x14ac:dyDescent="0.25">
      <c r="H368" s="15"/>
      <c r="I368" s="13"/>
    </row>
    <row r="369" spans="8:9" x14ac:dyDescent="0.25">
      <c r="H369" s="12" t="str">
        <f t="shared" ref="H369" si="364">IF(AND(E370&lt;&gt;"",E369&lt;&gt;""),SQRT((E370*E370+E369*E369)/2),"")</f>
        <v/>
      </c>
      <c r="I369" s="13" t="str">
        <f t="shared" ref="I369" si="365">IFERROR((D370-D369)/H369,"")</f>
        <v/>
      </c>
    </row>
    <row r="370" spans="8:9" x14ac:dyDescent="0.25">
      <c r="H370" s="15"/>
      <c r="I370" s="13"/>
    </row>
    <row r="371" spans="8:9" x14ac:dyDescent="0.25">
      <c r="H371" s="12" t="str">
        <f t="shared" ref="H371" si="366">IF(AND(E372&lt;&gt;"",E371&lt;&gt;""),SQRT((E372*E372+E371*E371)/2),"")</f>
        <v/>
      </c>
      <c r="I371" s="13" t="str">
        <f t="shared" ref="I371" si="367">IFERROR((D372-D371)/H371,"")</f>
        <v/>
      </c>
    </row>
    <row r="372" spans="8:9" x14ac:dyDescent="0.25">
      <c r="H372" s="15"/>
      <c r="I372" s="13"/>
    </row>
    <row r="373" spans="8:9" x14ac:dyDescent="0.25">
      <c r="H373" s="12" t="str">
        <f t="shared" ref="H373" si="368">IF(AND(E374&lt;&gt;"",E373&lt;&gt;""),SQRT((E374*E374+E373*E373)/2),"")</f>
        <v/>
      </c>
      <c r="I373" s="13" t="str">
        <f t="shared" ref="I373" si="369">IFERROR((D374-D373)/H373,"")</f>
        <v/>
      </c>
    </row>
    <row r="374" spans="8:9" x14ac:dyDescent="0.25">
      <c r="H374" s="15"/>
      <c r="I374" s="13"/>
    </row>
    <row r="375" spans="8:9" x14ac:dyDescent="0.25">
      <c r="H375" s="12" t="str">
        <f t="shared" ref="H375" si="370">IF(AND(E376&lt;&gt;"",E375&lt;&gt;""),SQRT((E376*E376+E375*E375)/2),"")</f>
        <v/>
      </c>
      <c r="I375" s="13" t="str">
        <f t="shared" ref="I375" si="371">IFERROR((D376-D375)/H375,"")</f>
        <v/>
      </c>
    </row>
    <row r="376" spans="8:9" x14ac:dyDescent="0.25">
      <c r="H376" s="15"/>
      <c r="I376" s="13"/>
    </row>
    <row r="377" spans="8:9" x14ac:dyDescent="0.25">
      <c r="H377" s="12" t="str">
        <f t="shared" ref="H377" si="372">IF(AND(E378&lt;&gt;"",E377&lt;&gt;""),SQRT((E378*E378+E377*E377)/2),"")</f>
        <v/>
      </c>
      <c r="I377" s="13" t="str">
        <f t="shared" ref="I377" si="373">IFERROR((D378-D377)/H377,"")</f>
        <v/>
      </c>
    </row>
    <row r="378" spans="8:9" x14ac:dyDescent="0.25">
      <c r="H378" s="15"/>
      <c r="I378" s="13"/>
    </row>
    <row r="379" spans="8:9" x14ac:dyDescent="0.25">
      <c r="H379" s="12" t="str">
        <f t="shared" ref="H379" si="374">IF(AND(E380&lt;&gt;"",E379&lt;&gt;""),SQRT((E380*E380+E379*E379)/2),"")</f>
        <v/>
      </c>
      <c r="I379" s="13" t="str">
        <f t="shared" ref="I379" si="375">IFERROR((D380-D379)/H379,"")</f>
        <v/>
      </c>
    </row>
    <row r="380" spans="8:9" x14ac:dyDescent="0.25">
      <c r="H380" s="15"/>
      <c r="I380" s="13"/>
    </row>
    <row r="381" spans="8:9" x14ac:dyDescent="0.25">
      <c r="H381" s="12" t="str">
        <f t="shared" ref="H381" si="376">IF(AND(E382&lt;&gt;"",E381&lt;&gt;""),SQRT((E382*E382+E381*E381)/2),"")</f>
        <v/>
      </c>
      <c r="I381" s="13" t="str">
        <f t="shared" ref="I381" si="377">IFERROR((D382-D381)/H381,"")</f>
        <v/>
      </c>
    </row>
    <row r="382" spans="8:9" x14ac:dyDescent="0.25">
      <c r="H382" s="15"/>
      <c r="I382" s="13"/>
    </row>
    <row r="383" spans="8:9" x14ac:dyDescent="0.25">
      <c r="H383" s="12" t="str">
        <f t="shared" ref="H383" si="378">IF(AND(E384&lt;&gt;"",E383&lt;&gt;""),SQRT((E384*E384+E383*E383)/2),"")</f>
        <v/>
      </c>
      <c r="I383" s="13" t="str">
        <f t="shared" ref="I383" si="379">IFERROR((D384-D383)/H383,"")</f>
        <v/>
      </c>
    </row>
    <row r="384" spans="8:9" x14ac:dyDescent="0.25">
      <c r="H384" s="15"/>
      <c r="I384" s="13"/>
    </row>
    <row r="385" spans="8:9" x14ac:dyDescent="0.25">
      <c r="H385" s="12" t="str">
        <f t="shared" ref="H385" si="380">IF(AND(E386&lt;&gt;"",E385&lt;&gt;""),SQRT((E386*E386+E385*E385)/2),"")</f>
        <v/>
      </c>
      <c r="I385" s="13" t="str">
        <f t="shared" ref="I385" si="381">IFERROR((D386-D385)/H385,"")</f>
        <v/>
      </c>
    </row>
    <row r="386" spans="8:9" x14ac:dyDescent="0.25">
      <c r="H386" s="15"/>
      <c r="I386" s="13"/>
    </row>
    <row r="387" spans="8:9" x14ac:dyDescent="0.25">
      <c r="H387" s="12" t="str">
        <f t="shared" ref="H387" si="382">IF(AND(E388&lt;&gt;"",E387&lt;&gt;""),SQRT((E388*E388+E387*E387)/2),"")</f>
        <v/>
      </c>
      <c r="I387" s="13" t="str">
        <f t="shared" ref="I387" si="383">IFERROR((D388-D387)/H387,"")</f>
        <v/>
      </c>
    </row>
    <row r="388" spans="8:9" x14ac:dyDescent="0.25">
      <c r="H388" s="15"/>
      <c r="I388" s="13"/>
    </row>
    <row r="389" spans="8:9" x14ac:dyDescent="0.25">
      <c r="H389" s="12" t="str">
        <f t="shared" ref="H389" si="384">IF(AND(E390&lt;&gt;"",E389&lt;&gt;""),SQRT((E390*E390+E389*E389)/2),"")</f>
        <v/>
      </c>
      <c r="I389" s="13" t="str">
        <f t="shared" ref="I389" si="385">IFERROR((D390-D389)/H389,"")</f>
        <v/>
      </c>
    </row>
    <row r="390" spans="8:9" x14ac:dyDescent="0.25">
      <c r="H390" s="15"/>
      <c r="I390" s="13"/>
    </row>
    <row r="391" spans="8:9" x14ac:dyDescent="0.25">
      <c r="H391" s="12" t="str">
        <f t="shared" ref="H391" si="386">IF(AND(E392&lt;&gt;"",E391&lt;&gt;""),SQRT((E392*E392+E391*E391)/2),"")</f>
        <v/>
      </c>
      <c r="I391" s="13" t="str">
        <f t="shared" ref="I391" si="387">IFERROR((D392-D391)/H391,"")</f>
        <v/>
      </c>
    </row>
    <row r="392" spans="8:9" x14ac:dyDescent="0.25">
      <c r="H392" s="15"/>
      <c r="I392" s="13"/>
    </row>
    <row r="393" spans="8:9" x14ac:dyDescent="0.25">
      <c r="H393" s="12" t="str">
        <f t="shared" ref="H393" si="388">IF(AND(E394&lt;&gt;"",E393&lt;&gt;""),SQRT((E394*E394+E393*E393)/2),"")</f>
        <v/>
      </c>
      <c r="I393" s="13" t="str">
        <f t="shared" ref="I393" si="389">IFERROR((D394-D393)/H393,"")</f>
        <v/>
      </c>
    </row>
    <row r="394" spans="8:9" x14ac:dyDescent="0.25">
      <c r="H394" s="15"/>
      <c r="I394" s="13"/>
    </row>
    <row r="395" spans="8:9" x14ac:dyDescent="0.25">
      <c r="H395" s="12" t="str">
        <f t="shared" ref="H395" si="390">IF(AND(E396&lt;&gt;"",E395&lt;&gt;""),SQRT((E396*E396+E395*E395)/2),"")</f>
        <v/>
      </c>
      <c r="I395" s="13" t="str">
        <f t="shared" ref="I395" si="391">IFERROR((D396-D395)/H395,"")</f>
        <v/>
      </c>
    </row>
    <row r="396" spans="8:9" x14ac:dyDescent="0.25">
      <c r="H396" s="15"/>
      <c r="I396" s="13"/>
    </row>
    <row r="397" spans="8:9" x14ac:dyDescent="0.25">
      <c r="H397" s="12" t="str">
        <f t="shared" ref="H397" si="392">IF(AND(E398&lt;&gt;"",E397&lt;&gt;""),SQRT((E398*E398+E397*E397)/2),"")</f>
        <v/>
      </c>
      <c r="I397" s="13" t="str">
        <f t="shared" ref="I397" si="393">IFERROR((D398-D397)/H397,"")</f>
        <v/>
      </c>
    </row>
    <row r="398" spans="8:9" x14ac:dyDescent="0.25">
      <c r="H398" s="15"/>
      <c r="I398" s="13"/>
    </row>
    <row r="399" spans="8:9" x14ac:dyDescent="0.25">
      <c r="H399" s="12" t="str">
        <f t="shared" ref="H399" si="394">IF(AND(E400&lt;&gt;"",E399&lt;&gt;""),SQRT((E400*E400+E399*E399)/2),"")</f>
        <v/>
      </c>
      <c r="I399" s="13" t="str">
        <f t="shared" ref="I399" si="395">IFERROR((D400-D399)/H399,"")</f>
        <v/>
      </c>
    </row>
    <row r="400" spans="8:9" x14ac:dyDescent="0.25">
      <c r="H400" s="15"/>
      <c r="I400" s="13"/>
    </row>
    <row r="401" spans="8:9" x14ac:dyDescent="0.25">
      <c r="H401" s="12" t="str">
        <f t="shared" ref="H401" si="396">IF(AND(E402&lt;&gt;"",E401&lt;&gt;""),SQRT((E402*E402+E401*E401)/2),"")</f>
        <v/>
      </c>
      <c r="I401" s="13" t="str">
        <f t="shared" ref="I401" si="397">IFERROR((D402-D401)/H401,"")</f>
        <v/>
      </c>
    </row>
    <row r="402" spans="8:9" x14ac:dyDescent="0.25">
      <c r="H402" s="15"/>
      <c r="I402" s="13"/>
    </row>
    <row r="403" spans="8:9" x14ac:dyDescent="0.25">
      <c r="H403" s="12" t="str">
        <f t="shared" ref="H403" si="398">IF(AND(E404&lt;&gt;"",E403&lt;&gt;""),SQRT((E404*E404+E403*E403)/2),"")</f>
        <v/>
      </c>
      <c r="I403" s="13" t="str">
        <f t="shared" ref="I403" si="399">IFERROR((D404-D403)/H403,"")</f>
        <v/>
      </c>
    </row>
    <row r="404" spans="8:9" x14ac:dyDescent="0.25">
      <c r="H404" s="15"/>
      <c r="I404" s="13"/>
    </row>
    <row r="405" spans="8:9" x14ac:dyDescent="0.25">
      <c r="H405" s="12" t="str">
        <f t="shared" ref="H405" si="400">IF(AND(E406&lt;&gt;"",E405&lt;&gt;""),SQRT((E406*E406+E405*E405)/2),"")</f>
        <v/>
      </c>
      <c r="I405" s="13" t="str">
        <f t="shared" ref="I405" si="401">IFERROR((D406-D405)/H405,"")</f>
        <v/>
      </c>
    </row>
    <row r="406" spans="8:9" x14ac:dyDescent="0.25">
      <c r="H406" s="15"/>
      <c r="I406" s="13"/>
    </row>
    <row r="407" spans="8:9" x14ac:dyDescent="0.25">
      <c r="H407" s="12" t="str">
        <f t="shared" ref="H407" si="402">IF(AND(E408&lt;&gt;"",E407&lt;&gt;""),SQRT((E408*E408+E407*E407)/2),"")</f>
        <v/>
      </c>
      <c r="I407" s="13" t="str">
        <f t="shared" ref="I407" si="403">IFERROR((D408-D407)/H407,"")</f>
        <v/>
      </c>
    </row>
    <row r="408" spans="8:9" x14ac:dyDescent="0.25">
      <c r="H408" s="15"/>
      <c r="I408" s="13"/>
    </row>
    <row r="409" spans="8:9" x14ac:dyDescent="0.25">
      <c r="H409" s="12" t="str">
        <f t="shared" ref="H409" si="404">IF(AND(E410&lt;&gt;"",E409&lt;&gt;""),SQRT((E410*E410+E409*E409)/2),"")</f>
        <v/>
      </c>
      <c r="I409" s="13" t="str">
        <f t="shared" ref="I409" si="405">IFERROR((D410-D409)/H409,"")</f>
        <v/>
      </c>
    </row>
    <row r="410" spans="8:9" x14ac:dyDescent="0.25">
      <c r="H410" s="15"/>
      <c r="I410" s="13"/>
    </row>
    <row r="411" spans="8:9" x14ac:dyDescent="0.25">
      <c r="H411" s="12" t="str">
        <f t="shared" ref="H411" si="406">IF(AND(E412&lt;&gt;"",E411&lt;&gt;""),SQRT((E412*E412+E411*E411)/2),"")</f>
        <v/>
      </c>
      <c r="I411" s="13" t="str">
        <f t="shared" ref="I411" si="407">IFERROR((D412-D411)/H411,"")</f>
        <v/>
      </c>
    </row>
    <row r="412" spans="8:9" x14ac:dyDescent="0.25">
      <c r="H412" s="15"/>
      <c r="I412" s="13"/>
    </row>
    <row r="413" spans="8:9" x14ac:dyDescent="0.25">
      <c r="H413" s="12" t="str">
        <f t="shared" ref="H413" si="408">IF(AND(E414&lt;&gt;"",E413&lt;&gt;""),SQRT((E414*E414+E413*E413)/2),"")</f>
        <v/>
      </c>
      <c r="I413" s="13" t="str">
        <f t="shared" ref="I413" si="409">IFERROR((D414-D413)/H413,"")</f>
        <v/>
      </c>
    </row>
    <row r="414" spans="8:9" x14ac:dyDescent="0.25">
      <c r="H414" s="15"/>
      <c r="I414" s="13"/>
    </row>
    <row r="415" spans="8:9" x14ac:dyDescent="0.25">
      <c r="H415" s="12" t="str">
        <f t="shared" ref="H415" si="410">IF(AND(E416&lt;&gt;"",E415&lt;&gt;""),SQRT((E416*E416+E415*E415)/2),"")</f>
        <v/>
      </c>
      <c r="I415" s="13" t="str">
        <f t="shared" ref="I415" si="411">IFERROR((D416-D415)/H415,"")</f>
        <v/>
      </c>
    </row>
    <row r="416" spans="8:9" x14ac:dyDescent="0.25">
      <c r="H416" s="15"/>
      <c r="I416" s="13"/>
    </row>
    <row r="417" spans="8:9" x14ac:dyDescent="0.25">
      <c r="H417" s="12" t="str">
        <f t="shared" ref="H417" si="412">IF(AND(E418&lt;&gt;"",E417&lt;&gt;""),SQRT((E418*E418+E417*E417)/2),"")</f>
        <v/>
      </c>
      <c r="I417" s="13" t="str">
        <f t="shared" ref="I417" si="413">IFERROR((D418-D417)/H417,"")</f>
        <v/>
      </c>
    </row>
    <row r="418" spans="8:9" x14ac:dyDescent="0.25">
      <c r="H418" s="15"/>
      <c r="I418" s="13"/>
    </row>
    <row r="419" spans="8:9" x14ac:dyDescent="0.25">
      <c r="H419" s="12" t="str">
        <f t="shared" ref="H419" si="414">IF(AND(E420&lt;&gt;"",E419&lt;&gt;""),SQRT((E420*E420+E419*E419)/2),"")</f>
        <v/>
      </c>
      <c r="I419" s="13" t="str">
        <f t="shared" ref="I419" si="415">IFERROR((D420-D419)/H419,"")</f>
        <v/>
      </c>
    </row>
    <row r="420" spans="8:9" x14ac:dyDescent="0.25">
      <c r="H420" s="15"/>
      <c r="I420" s="13"/>
    </row>
    <row r="421" spans="8:9" x14ac:dyDescent="0.25">
      <c r="H421" s="12" t="str">
        <f t="shared" ref="H421" si="416">IF(AND(E422&lt;&gt;"",E421&lt;&gt;""),SQRT((E422*E422+E421*E421)/2),"")</f>
        <v/>
      </c>
      <c r="I421" s="13" t="str">
        <f t="shared" ref="I421" si="417">IFERROR((D422-D421)/H421,"")</f>
        <v/>
      </c>
    </row>
    <row r="422" spans="8:9" x14ac:dyDescent="0.25">
      <c r="H422" s="15"/>
      <c r="I422" s="13"/>
    </row>
    <row r="423" spans="8:9" x14ac:dyDescent="0.25">
      <c r="H423" s="12" t="str">
        <f t="shared" ref="H423" si="418">IF(AND(E424&lt;&gt;"",E423&lt;&gt;""),SQRT((E424*E424+E423*E423)/2),"")</f>
        <v/>
      </c>
      <c r="I423" s="13" t="str">
        <f t="shared" ref="I423" si="419">IFERROR((D424-D423)/H423,"")</f>
        <v/>
      </c>
    </row>
    <row r="424" spans="8:9" x14ac:dyDescent="0.25">
      <c r="H424" s="15"/>
      <c r="I424" s="13"/>
    </row>
    <row r="425" spans="8:9" x14ac:dyDescent="0.25">
      <c r="H425" s="12" t="str">
        <f t="shared" ref="H425" si="420">IF(AND(E426&lt;&gt;"",E425&lt;&gt;""),SQRT((E426*E426+E425*E425)/2),"")</f>
        <v/>
      </c>
      <c r="I425" s="13" t="str">
        <f t="shared" ref="I425" si="421">IFERROR((D426-D425)/H425,"")</f>
        <v/>
      </c>
    </row>
    <row r="426" spans="8:9" x14ac:dyDescent="0.25">
      <c r="H426" s="15"/>
      <c r="I426" s="13"/>
    </row>
    <row r="427" spans="8:9" x14ac:dyDescent="0.25">
      <c r="H427" s="12" t="str">
        <f t="shared" ref="H427" si="422">IF(AND(E428&lt;&gt;"",E427&lt;&gt;""),SQRT((E428*E428+E427*E427)/2),"")</f>
        <v/>
      </c>
      <c r="I427" s="13" t="str">
        <f t="shared" ref="I427" si="423">IFERROR((D428-D427)/H427,"")</f>
        <v/>
      </c>
    </row>
    <row r="428" spans="8:9" x14ac:dyDescent="0.25">
      <c r="H428" s="15"/>
      <c r="I428" s="13"/>
    </row>
    <row r="429" spans="8:9" x14ac:dyDescent="0.25">
      <c r="H429" s="12" t="str">
        <f t="shared" ref="H429" si="424">IF(AND(E430&lt;&gt;"",E429&lt;&gt;""),SQRT((E430*E430+E429*E429)/2),"")</f>
        <v/>
      </c>
      <c r="I429" s="13" t="str">
        <f t="shared" ref="I429" si="425">IFERROR((D430-D429)/H429,"")</f>
        <v/>
      </c>
    </row>
    <row r="430" spans="8:9" x14ac:dyDescent="0.25">
      <c r="H430" s="15"/>
      <c r="I430" s="13"/>
    </row>
    <row r="431" spans="8:9" x14ac:dyDescent="0.25">
      <c r="H431" s="12" t="str">
        <f t="shared" ref="H431" si="426">IF(AND(E432&lt;&gt;"",E431&lt;&gt;""),SQRT((E432*E432+E431*E431)/2),"")</f>
        <v/>
      </c>
      <c r="I431" s="13" t="str">
        <f t="shared" ref="I431" si="427">IFERROR((D432-D431)/H431,"")</f>
        <v/>
      </c>
    </row>
    <row r="432" spans="8:9" x14ac:dyDescent="0.25">
      <c r="H432" s="15"/>
      <c r="I432" s="13"/>
    </row>
    <row r="433" spans="8:9" x14ac:dyDescent="0.25">
      <c r="H433" s="12" t="str">
        <f t="shared" ref="H433" si="428">IF(AND(E434&lt;&gt;"",E433&lt;&gt;""),SQRT((E434*E434+E433*E433)/2),"")</f>
        <v/>
      </c>
      <c r="I433" s="13" t="str">
        <f t="shared" ref="I433" si="429">IFERROR((D434-D433)/H433,"")</f>
        <v/>
      </c>
    </row>
    <row r="434" spans="8:9" x14ac:dyDescent="0.25">
      <c r="H434" s="15"/>
      <c r="I434" s="13"/>
    </row>
    <row r="435" spans="8:9" x14ac:dyDescent="0.25">
      <c r="H435" s="12" t="str">
        <f t="shared" ref="H435" si="430">IF(AND(E436&lt;&gt;"",E435&lt;&gt;""),SQRT((E436*E436+E435*E435)/2),"")</f>
        <v/>
      </c>
      <c r="I435" s="13" t="str">
        <f t="shared" ref="I435" si="431">IFERROR((D436-D435)/H435,"")</f>
        <v/>
      </c>
    </row>
    <row r="436" spans="8:9" x14ac:dyDescent="0.25">
      <c r="H436" s="15"/>
      <c r="I436" s="13"/>
    </row>
    <row r="437" spans="8:9" x14ac:dyDescent="0.25">
      <c r="H437" s="12" t="str">
        <f t="shared" ref="H437" si="432">IF(AND(E438&lt;&gt;"",E437&lt;&gt;""),SQRT((E438*E438+E437*E437)/2),"")</f>
        <v/>
      </c>
      <c r="I437" s="13" t="str">
        <f t="shared" ref="I437" si="433">IFERROR((D438-D437)/H437,"")</f>
        <v/>
      </c>
    </row>
    <row r="438" spans="8:9" x14ac:dyDescent="0.25">
      <c r="H438" s="15"/>
      <c r="I438" s="13"/>
    </row>
    <row r="439" spans="8:9" x14ac:dyDescent="0.25">
      <c r="H439" s="12" t="str">
        <f t="shared" ref="H439" si="434">IF(AND(E440&lt;&gt;"",E439&lt;&gt;""),SQRT((E440*E440+E439*E439)/2),"")</f>
        <v/>
      </c>
      <c r="I439" s="13" t="str">
        <f t="shared" ref="I439" si="435">IFERROR((D440-D439)/H439,"")</f>
        <v/>
      </c>
    </row>
    <row r="440" spans="8:9" x14ac:dyDescent="0.25">
      <c r="H440" s="15"/>
      <c r="I440" s="13"/>
    </row>
    <row r="441" spans="8:9" x14ac:dyDescent="0.25">
      <c r="H441" s="12" t="str">
        <f t="shared" ref="H441" si="436">IF(AND(E442&lt;&gt;"",E441&lt;&gt;""),SQRT((E442*E442+E441*E441)/2),"")</f>
        <v/>
      </c>
      <c r="I441" s="13" t="str">
        <f t="shared" ref="I441" si="437">IFERROR((D442-D441)/H441,"")</f>
        <v/>
      </c>
    </row>
    <row r="442" spans="8:9" x14ac:dyDescent="0.25">
      <c r="H442" s="15"/>
      <c r="I442" s="13"/>
    </row>
    <row r="443" spans="8:9" x14ac:dyDescent="0.25">
      <c r="H443" s="12" t="str">
        <f t="shared" ref="H443" si="438">IF(AND(E444&lt;&gt;"",E443&lt;&gt;""),SQRT((E444*E444+E443*E443)/2),"")</f>
        <v/>
      </c>
      <c r="I443" s="13" t="str">
        <f t="shared" ref="I443" si="439">IFERROR((D444-D443)/H443,"")</f>
        <v/>
      </c>
    </row>
    <row r="444" spans="8:9" x14ac:dyDescent="0.25">
      <c r="H444" s="15"/>
      <c r="I444" s="13"/>
    </row>
    <row r="445" spans="8:9" x14ac:dyDescent="0.25">
      <c r="H445" s="12" t="str">
        <f t="shared" ref="H445" si="440">IF(AND(E446&lt;&gt;"",E445&lt;&gt;""),SQRT((E446*E446+E445*E445)/2),"")</f>
        <v/>
      </c>
      <c r="I445" s="13" t="str">
        <f t="shared" ref="I445" si="441">IFERROR((D446-D445)/H445,"")</f>
        <v/>
      </c>
    </row>
    <row r="446" spans="8:9" x14ac:dyDescent="0.25">
      <c r="H446" s="15"/>
      <c r="I446" s="13"/>
    </row>
    <row r="447" spans="8:9" x14ac:dyDescent="0.25">
      <c r="H447" s="12" t="str">
        <f t="shared" ref="H447" si="442">IF(AND(E448&lt;&gt;"",E447&lt;&gt;""),SQRT((E448*E448+E447*E447)/2),"")</f>
        <v/>
      </c>
      <c r="I447" s="13" t="str">
        <f t="shared" ref="I447" si="443">IFERROR((D448-D447)/H447,"")</f>
        <v/>
      </c>
    </row>
    <row r="448" spans="8:9" x14ac:dyDescent="0.25">
      <c r="H448" s="15"/>
      <c r="I448" s="13"/>
    </row>
    <row r="449" spans="8:9" x14ac:dyDescent="0.25">
      <c r="H449" s="12" t="str">
        <f t="shared" ref="H449" si="444">IF(AND(E450&lt;&gt;"",E449&lt;&gt;""),SQRT((E450*E450+E449*E449)/2),"")</f>
        <v/>
      </c>
      <c r="I449" s="13" t="str">
        <f t="shared" ref="I449" si="445">IFERROR((D450-D449)/H449,"")</f>
        <v/>
      </c>
    </row>
    <row r="450" spans="8:9" x14ac:dyDescent="0.25">
      <c r="H450" s="15"/>
      <c r="I450" s="13"/>
    </row>
    <row r="451" spans="8:9" x14ac:dyDescent="0.25">
      <c r="H451" s="12" t="str">
        <f t="shared" ref="H451" si="446">IF(AND(E452&lt;&gt;"",E451&lt;&gt;""),SQRT((E452*E452+E451*E451)/2),"")</f>
        <v/>
      </c>
      <c r="I451" s="13" t="str">
        <f t="shared" ref="I451" si="447">IFERROR((D452-D451)/H451,"")</f>
        <v/>
      </c>
    </row>
    <row r="452" spans="8:9" x14ac:dyDescent="0.25">
      <c r="H452" s="15"/>
      <c r="I452" s="13"/>
    </row>
    <row r="453" spans="8:9" x14ac:dyDescent="0.25">
      <c r="H453" s="12" t="str">
        <f t="shared" ref="H453" si="448">IF(AND(E454&lt;&gt;"",E453&lt;&gt;""),SQRT((E454*E454+E453*E453)/2),"")</f>
        <v/>
      </c>
      <c r="I453" s="13" t="str">
        <f t="shared" ref="I453" si="449">IFERROR((D454-D453)/H453,"")</f>
        <v/>
      </c>
    </row>
    <row r="454" spans="8:9" x14ac:dyDescent="0.25">
      <c r="H454" s="15"/>
      <c r="I454" s="13"/>
    </row>
    <row r="455" spans="8:9" x14ac:dyDescent="0.25">
      <c r="H455" s="12" t="str">
        <f t="shared" ref="H455" si="450">IF(AND(E456&lt;&gt;"",E455&lt;&gt;""),SQRT((E456*E456+E455*E455)/2),"")</f>
        <v/>
      </c>
      <c r="I455" s="13" t="str">
        <f t="shared" ref="I455" si="451">IFERROR((D456-D455)/H455,"")</f>
        <v/>
      </c>
    </row>
    <row r="456" spans="8:9" x14ac:dyDescent="0.25">
      <c r="H456" s="15"/>
      <c r="I456" s="13"/>
    </row>
    <row r="457" spans="8:9" x14ac:dyDescent="0.25">
      <c r="H457" s="12" t="str">
        <f t="shared" ref="H457" si="452">IF(AND(E458&lt;&gt;"",E457&lt;&gt;""),SQRT((E458*E458+E457*E457)/2),"")</f>
        <v/>
      </c>
      <c r="I457" s="13" t="str">
        <f t="shared" ref="I457" si="453">IFERROR((D458-D457)/H457,"")</f>
        <v/>
      </c>
    </row>
    <row r="458" spans="8:9" x14ac:dyDescent="0.25">
      <c r="H458" s="15"/>
      <c r="I458" s="13"/>
    </row>
    <row r="459" spans="8:9" x14ac:dyDescent="0.25">
      <c r="H459" s="12" t="str">
        <f t="shared" ref="H459" si="454">IF(AND(E460&lt;&gt;"",E459&lt;&gt;""),SQRT((E460*E460+E459*E459)/2),"")</f>
        <v/>
      </c>
      <c r="I459" s="13" t="str">
        <f t="shared" ref="I459" si="455">IFERROR((D460-D459)/H459,"")</f>
        <v/>
      </c>
    </row>
    <row r="460" spans="8:9" x14ac:dyDescent="0.25">
      <c r="H460" s="15"/>
      <c r="I460" s="13"/>
    </row>
    <row r="461" spans="8:9" x14ac:dyDescent="0.25">
      <c r="H461" s="12" t="str">
        <f t="shared" ref="H461" si="456">IF(AND(E462&lt;&gt;"",E461&lt;&gt;""),SQRT((E462*E462+E461*E461)/2),"")</f>
        <v/>
      </c>
      <c r="I461" s="13" t="str">
        <f t="shared" ref="I461" si="457">IFERROR((D462-D461)/H461,"")</f>
        <v/>
      </c>
    </row>
    <row r="462" spans="8:9" x14ac:dyDescent="0.25">
      <c r="H462" s="15"/>
      <c r="I462" s="13"/>
    </row>
    <row r="463" spans="8:9" x14ac:dyDescent="0.25">
      <c r="H463" s="12" t="str">
        <f t="shared" ref="H463" si="458">IF(AND(E464&lt;&gt;"",E463&lt;&gt;""),SQRT((E464*E464+E463*E463)/2),"")</f>
        <v/>
      </c>
      <c r="I463" s="13" t="str">
        <f t="shared" ref="I463" si="459">IFERROR((D464-D463)/H463,"")</f>
        <v/>
      </c>
    </row>
    <row r="464" spans="8:9" x14ac:dyDescent="0.25">
      <c r="H464" s="15"/>
      <c r="I464" s="13"/>
    </row>
    <row r="465" spans="8:9" x14ac:dyDescent="0.25">
      <c r="H465" s="12" t="str">
        <f t="shared" ref="H465" si="460">IF(AND(E466&lt;&gt;"",E465&lt;&gt;""),SQRT((E466*E466+E465*E465)/2),"")</f>
        <v/>
      </c>
      <c r="I465" s="13" t="str">
        <f t="shared" ref="I465" si="461">IFERROR((D466-D465)/H465,"")</f>
        <v/>
      </c>
    </row>
    <row r="466" spans="8:9" x14ac:dyDescent="0.25">
      <c r="H466" s="15"/>
      <c r="I466" s="13"/>
    </row>
    <row r="467" spans="8:9" x14ac:dyDescent="0.25">
      <c r="H467" s="12" t="str">
        <f t="shared" ref="H467" si="462">IF(AND(E468&lt;&gt;"",E467&lt;&gt;""),SQRT((E468*E468+E467*E467)/2),"")</f>
        <v/>
      </c>
      <c r="I467" s="13" t="str">
        <f t="shared" ref="I467" si="463">IFERROR((D468-D467)/H467,"")</f>
        <v/>
      </c>
    </row>
    <row r="468" spans="8:9" x14ac:dyDescent="0.25">
      <c r="H468" s="15"/>
      <c r="I468" s="13"/>
    </row>
    <row r="469" spans="8:9" x14ac:dyDescent="0.25">
      <c r="H469" s="12" t="str">
        <f t="shared" ref="H469" si="464">IF(AND(E470&lt;&gt;"",E469&lt;&gt;""),SQRT((E470*E470+E469*E469)/2),"")</f>
        <v/>
      </c>
      <c r="I469" s="13" t="str">
        <f t="shared" ref="I469" si="465">IFERROR((D470-D469)/H469,"")</f>
        <v/>
      </c>
    </row>
    <row r="470" spans="8:9" x14ac:dyDescent="0.25">
      <c r="H470" s="15"/>
      <c r="I470" s="13"/>
    </row>
    <row r="471" spans="8:9" x14ac:dyDescent="0.25">
      <c r="H471" s="12" t="str">
        <f t="shared" ref="H471" si="466">IF(AND(E472&lt;&gt;"",E471&lt;&gt;""),SQRT((E472*E472+E471*E471)/2),"")</f>
        <v/>
      </c>
      <c r="I471" s="13" t="str">
        <f t="shared" ref="I471" si="467">IFERROR((D472-D471)/H471,"")</f>
        <v/>
      </c>
    </row>
    <row r="472" spans="8:9" x14ac:dyDescent="0.25">
      <c r="H472" s="15"/>
      <c r="I472" s="13"/>
    </row>
    <row r="473" spans="8:9" x14ac:dyDescent="0.25">
      <c r="H473" s="12" t="str">
        <f t="shared" ref="H473" si="468">IF(AND(E474&lt;&gt;"",E473&lt;&gt;""),SQRT((E474*E474+E473*E473)/2),"")</f>
        <v/>
      </c>
      <c r="I473" s="13" t="str">
        <f t="shared" ref="I473" si="469">IFERROR((D474-D473)/H473,"")</f>
        <v/>
      </c>
    </row>
    <row r="474" spans="8:9" x14ac:dyDescent="0.25">
      <c r="H474" s="15"/>
      <c r="I474" s="13"/>
    </row>
    <row r="475" spans="8:9" x14ac:dyDescent="0.25">
      <c r="H475" s="12" t="str">
        <f t="shared" ref="H475" si="470">IF(AND(E476&lt;&gt;"",E475&lt;&gt;""),SQRT((E476*E476+E475*E475)/2),"")</f>
        <v/>
      </c>
      <c r="I475" s="13" t="str">
        <f t="shared" ref="I475" si="471">IFERROR((D476-D475)/H475,"")</f>
        <v/>
      </c>
    </row>
    <row r="476" spans="8:9" x14ac:dyDescent="0.25">
      <c r="H476" s="15"/>
      <c r="I476" s="13"/>
    </row>
    <row r="477" spans="8:9" x14ac:dyDescent="0.25">
      <c r="H477" s="12" t="str">
        <f t="shared" ref="H477" si="472">IF(AND(E478&lt;&gt;"",E477&lt;&gt;""),SQRT((E478*E478+E477*E477)/2),"")</f>
        <v/>
      </c>
      <c r="I477" s="13" t="str">
        <f t="shared" ref="I477" si="473">IFERROR((D478-D477)/H477,"")</f>
        <v/>
      </c>
    </row>
    <row r="478" spans="8:9" x14ac:dyDescent="0.25">
      <c r="H478" s="15"/>
      <c r="I478" s="13"/>
    </row>
    <row r="479" spans="8:9" x14ac:dyDescent="0.25">
      <c r="H479" s="12" t="str">
        <f t="shared" ref="H479" si="474">IF(AND(E480&lt;&gt;"",E479&lt;&gt;""),SQRT((E480*E480+E479*E479)/2),"")</f>
        <v/>
      </c>
      <c r="I479" s="13" t="str">
        <f t="shared" ref="I479" si="475">IFERROR((D480-D479)/H479,"")</f>
        <v/>
      </c>
    </row>
    <row r="480" spans="8:9" x14ac:dyDescent="0.25">
      <c r="H480" s="15"/>
      <c r="I480" s="13"/>
    </row>
    <row r="481" spans="8:9" x14ac:dyDescent="0.25">
      <c r="H481" s="12" t="str">
        <f t="shared" ref="H481" si="476">IF(AND(E482&lt;&gt;"",E481&lt;&gt;""),SQRT((E482*E482+E481*E481)/2),"")</f>
        <v/>
      </c>
      <c r="I481" s="13" t="str">
        <f t="shared" ref="I481" si="477">IFERROR((D482-D481)/H481,"")</f>
        <v/>
      </c>
    </row>
    <row r="482" spans="8:9" x14ac:dyDescent="0.25">
      <c r="H482" s="15"/>
      <c r="I482" s="13"/>
    </row>
    <row r="483" spans="8:9" x14ac:dyDescent="0.25">
      <c r="H483" s="12" t="str">
        <f t="shared" ref="H483" si="478">IF(AND(E484&lt;&gt;"",E483&lt;&gt;""),SQRT((E484*E484+E483*E483)/2),"")</f>
        <v/>
      </c>
      <c r="I483" s="13" t="str">
        <f t="shared" ref="I483" si="479">IFERROR((D484-D483)/H483,"")</f>
        <v/>
      </c>
    </row>
    <row r="484" spans="8:9" x14ac:dyDescent="0.25">
      <c r="H484" s="15"/>
      <c r="I484" s="13"/>
    </row>
    <row r="485" spans="8:9" x14ac:dyDescent="0.25">
      <c r="H485" s="12" t="str">
        <f t="shared" ref="H485" si="480">IF(AND(E486&lt;&gt;"",E485&lt;&gt;""),SQRT((E486*E486+E485*E485)/2),"")</f>
        <v/>
      </c>
      <c r="I485" s="13" t="str">
        <f t="shared" ref="I485" si="481">IFERROR((D486-D485)/H485,"")</f>
        <v/>
      </c>
    </row>
    <row r="486" spans="8:9" x14ac:dyDescent="0.25">
      <c r="H486" s="15"/>
      <c r="I486" s="13"/>
    </row>
    <row r="487" spans="8:9" x14ac:dyDescent="0.25">
      <c r="H487" s="12" t="str">
        <f t="shared" ref="H487" si="482">IF(AND(E488&lt;&gt;"",E487&lt;&gt;""),SQRT((E488*E488+E487*E487)/2),"")</f>
        <v/>
      </c>
      <c r="I487" s="13" t="str">
        <f t="shared" ref="I487" si="483">IFERROR((D488-D487)/H487,"")</f>
        <v/>
      </c>
    </row>
    <row r="488" spans="8:9" x14ac:dyDescent="0.25">
      <c r="H488" s="15"/>
      <c r="I488" s="13"/>
    </row>
    <row r="489" spans="8:9" x14ac:dyDescent="0.25">
      <c r="H489" s="12" t="str">
        <f t="shared" ref="H489" si="484">IF(AND(E490&lt;&gt;"",E489&lt;&gt;""),SQRT((E490*E490+E489*E489)/2),"")</f>
        <v/>
      </c>
      <c r="I489" s="13" t="str">
        <f t="shared" ref="I489" si="485">IFERROR((D490-D489)/H489,"")</f>
        <v/>
      </c>
    </row>
    <row r="490" spans="8:9" x14ac:dyDescent="0.25">
      <c r="H490" s="15"/>
      <c r="I490" s="13"/>
    </row>
    <row r="491" spans="8:9" x14ac:dyDescent="0.25">
      <c r="H491" s="12" t="str">
        <f t="shared" ref="H491" si="486">IF(AND(E492&lt;&gt;"",E491&lt;&gt;""),SQRT((E492*E492+E491*E491)/2),"")</f>
        <v/>
      </c>
      <c r="I491" s="13" t="str">
        <f t="shared" ref="I491" si="487">IFERROR((D492-D491)/H491,"")</f>
        <v/>
      </c>
    </row>
    <row r="492" spans="8:9" x14ac:dyDescent="0.25">
      <c r="H492" s="15"/>
      <c r="I492" s="13"/>
    </row>
    <row r="493" spans="8:9" x14ac:dyDescent="0.25">
      <c r="H493" s="12" t="str">
        <f t="shared" ref="H493" si="488">IF(AND(E494&lt;&gt;"",E493&lt;&gt;""),SQRT((E494*E494+E493*E493)/2),"")</f>
        <v/>
      </c>
      <c r="I493" s="13" t="str">
        <f t="shared" ref="I493" si="489">IFERROR((D494-D493)/H493,"")</f>
        <v/>
      </c>
    </row>
    <row r="494" spans="8:9" x14ac:dyDescent="0.25">
      <c r="H494" s="15"/>
      <c r="I494" s="13"/>
    </row>
    <row r="495" spans="8:9" x14ac:dyDescent="0.25">
      <c r="H495" s="12" t="str">
        <f t="shared" ref="H495" si="490">IF(AND(E496&lt;&gt;"",E495&lt;&gt;""),SQRT((E496*E496+E495*E495)/2),"")</f>
        <v/>
      </c>
      <c r="I495" s="13" t="str">
        <f t="shared" ref="I495" si="491">IFERROR((D496-D495)/H495,"")</f>
        <v/>
      </c>
    </row>
    <row r="496" spans="8:9" x14ac:dyDescent="0.25">
      <c r="H496" s="15"/>
      <c r="I496" s="13"/>
    </row>
    <row r="497" spans="8:9" x14ac:dyDescent="0.25">
      <c r="H497" s="12" t="str">
        <f t="shared" ref="H497" si="492">IF(AND(E498&lt;&gt;"",E497&lt;&gt;""),SQRT((E498*E498+E497*E497)/2),"")</f>
        <v/>
      </c>
      <c r="I497" s="13" t="str">
        <f t="shared" ref="I497" si="493">IFERROR((D498-D497)/H497,"")</f>
        <v/>
      </c>
    </row>
    <row r="498" spans="8:9" x14ac:dyDescent="0.25">
      <c r="H498" s="15"/>
      <c r="I498" s="13"/>
    </row>
    <row r="499" spans="8:9" x14ac:dyDescent="0.25">
      <c r="H499" s="12" t="str">
        <f t="shared" ref="H499" si="494">IF(AND(E500&lt;&gt;"",E499&lt;&gt;""),SQRT((E500*E500+E499*E499)/2),"")</f>
        <v/>
      </c>
      <c r="I499" s="13" t="str">
        <f t="shared" ref="I499" si="495">IFERROR((D500-D499)/H499,"")</f>
        <v/>
      </c>
    </row>
    <row r="500" spans="8:9" x14ac:dyDescent="0.25">
      <c r="H500" s="15"/>
      <c r="I500" s="13"/>
    </row>
    <row r="501" spans="8:9" x14ac:dyDescent="0.25">
      <c r="H501" s="12" t="str">
        <f t="shared" ref="H501" si="496">IF(AND(E502&lt;&gt;"",E501&lt;&gt;""),SQRT((E502*E502+E501*E501)/2),"")</f>
        <v/>
      </c>
      <c r="I501" s="13" t="str">
        <f t="shared" ref="I501" si="497">IFERROR((D502-D501)/H501,"")</f>
        <v/>
      </c>
    </row>
    <row r="502" spans="8:9" x14ac:dyDescent="0.25">
      <c r="H502" s="15"/>
      <c r="I502" s="13"/>
    </row>
    <row r="503" spans="8:9" x14ac:dyDescent="0.25">
      <c r="H503" s="12" t="str">
        <f t="shared" ref="H503" si="498">IF(AND(E504&lt;&gt;"",E503&lt;&gt;""),SQRT((E504*E504+E503*E503)/2),"")</f>
        <v/>
      </c>
      <c r="I503" s="13" t="str">
        <f t="shared" ref="I503" si="499">IFERROR((D504-D503)/H503,"")</f>
        <v/>
      </c>
    </row>
    <row r="504" spans="8:9" x14ac:dyDescent="0.25">
      <c r="H504" s="15"/>
      <c r="I504" s="13"/>
    </row>
    <row r="505" spans="8:9" x14ac:dyDescent="0.25">
      <c r="H505" s="12" t="str">
        <f t="shared" ref="H505" si="500">IF(AND(E506&lt;&gt;"",E505&lt;&gt;""),SQRT((E506*E506+E505*E505)/2),"")</f>
        <v/>
      </c>
      <c r="I505" s="13" t="str">
        <f t="shared" ref="I505" si="501">IFERROR((D506-D505)/H505,"")</f>
        <v/>
      </c>
    </row>
    <row r="506" spans="8:9" x14ac:dyDescent="0.25">
      <c r="H506" s="15"/>
      <c r="I506" s="13"/>
    </row>
    <row r="507" spans="8:9" x14ac:dyDescent="0.25">
      <c r="H507" s="12" t="str">
        <f t="shared" ref="H507" si="502">IF(AND(E508&lt;&gt;"",E507&lt;&gt;""),SQRT((E508*E508+E507*E507)/2),"")</f>
        <v/>
      </c>
      <c r="I507" s="13" t="str">
        <f t="shared" ref="I507" si="503">IFERROR((D508-D507)/H507,"")</f>
        <v/>
      </c>
    </row>
    <row r="508" spans="8:9" x14ac:dyDescent="0.25">
      <c r="H508" s="15"/>
      <c r="I508" s="13"/>
    </row>
    <row r="509" spans="8:9" x14ac:dyDescent="0.25">
      <c r="H509" s="12" t="str">
        <f t="shared" ref="H509" si="504">IF(AND(E510&lt;&gt;"",E509&lt;&gt;""),SQRT((E510*E510+E509*E509)/2),"")</f>
        <v/>
      </c>
      <c r="I509" s="13" t="str">
        <f t="shared" ref="I509" si="505">IFERROR((D510-D509)/H509,"")</f>
        <v/>
      </c>
    </row>
    <row r="510" spans="8:9" x14ac:dyDescent="0.25">
      <c r="H510" s="15"/>
      <c r="I510" s="13"/>
    </row>
    <row r="511" spans="8:9" x14ac:dyDescent="0.25">
      <c r="H511" s="12" t="str">
        <f t="shared" ref="H511" si="506">IF(AND(E512&lt;&gt;"",E511&lt;&gt;""),SQRT((E512*E512+E511*E511)/2),"")</f>
        <v/>
      </c>
      <c r="I511" s="13" t="str">
        <f t="shared" ref="I511" si="507">IFERROR((D512-D511)/H511,"")</f>
        <v/>
      </c>
    </row>
    <row r="512" spans="8:9" x14ac:dyDescent="0.25">
      <c r="H512" s="15"/>
      <c r="I512" s="13"/>
    </row>
    <row r="513" spans="8:9" x14ac:dyDescent="0.25">
      <c r="H513" s="12" t="str">
        <f t="shared" ref="H513" si="508">IF(AND(E514&lt;&gt;"",E513&lt;&gt;""),SQRT((E514*E514+E513*E513)/2),"")</f>
        <v/>
      </c>
      <c r="I513" s="13" t="str">
        <f t="shared" ref="I513" si="509">IFERROR((D514-D513)/H513,"")</f>
        <v/>
      </c>
    </row>
    <row r="514" spans="8:9" x14ac:dyDescent="0.25">
      <c r="H514" s="15"/>
      <c r="I514" s="13"/>
    </row>
    <row r="515" spans="8:9" x14ac:dyDescent="0.25">
      <c r="H515" s="12" t="str">
        <f t="shared" ref="H515" si="510">IF(AND(E516&lt;&gt;"",E515&lt;&gt;""),SQRT((E516*E516+E515*E515)/2),"")</f>
        <v/>
      </c>
      <c r="I515" s="13" t="str">
        <f t="shared" ref="I515" si="511">IFERROR((D516-D515)/H515,"")</f>
        <v/>
      </c>
    </row>
    <row r="516" spans="8:9" x14ac:dyDescent="0.25">
      <c r="H516" s="15"/>
      <c r="I516" s="13"/>
    </row>
    <row r="517" spans="8:9" x14ac:dyDescent="0.25">
      <c r="H517" s="12" t="str">
        <f t="shared" ref="H517" si="512">IF(AND(E518&lt;&gt;"",E517&lt;&gt;""),SQRT((E518*E518+E517*E517)/2),"")</f>
        <v/>
      </c>
      <c r="I517" s="13" t="str">
        <f t="shared" ref="I517" si="513">IFERROR((D518-D517)/H517,"")</f>
        <v/>
      </c>
    </row>
    <row r="518" spans="8:9" x14ac:dyDescent="0.25">
      <c r="H518" s="15"/>
      <c r="I518" s="13"/>
    </row>
    <row r="519" spans="8:9" x14ac:dyDescent="0.25">
      <c r="H519" s="12" t="str">
        <f t="shared" ref="H519" si="514">IF(AND(E520&lt;&gt;"",E519&lt;&gt;""),SQRT((E520*E520+E519*E519)/2),"")</f>
        <v/>
      </c>
      <c r="I519" s="13" t="str">
        <f t="shared" ref="I519" si="515">IFERROR((D520-D519)/H519,"")</f>
        <v/>
      </c>
    </row>
    <row r="520" spans="8:9" x14ac:dyDescent="0.25">
      <c r="H520" s="15"/>
      <c r="I520" s="13"/>
    </row>
    <row r="521" spans="8:9" x14ac:dyDescent="0.25">
      <c r="H521" s="12" t="str">
        <f t="shared" ref="H521" si="516">IF(AND(E522&lt;&gt;"",E521&lt;&gt;""),SQRT((E522*E522+E521*E521)/2),"")</f>
        <v/>
      </c>
      <c r="I521" s="13" t="str">
        <f t="shared" ref="I521" si="517">IFERROR((D522-D521)/H521,"")</f>
        <v/>
      </c>
    </row>
    <row r="522" spans="8:9" x14ac:dyDescent="0.25">
      <c r="H522" s="15"/>
      <c r="I522" s="13"/>
    </row>
    <row r="523" spans="8:9" x14ac:dyDescent="0.25">
      <c r="H523" s="12" t="str">
        <f t="shared" ref="H523" si="518">IF(AND(E524&lt;&gt;"",E523&lt;&gt;""),SQRT((E524*E524+E523*E523)/2),"")</f>
        <v/>
      </c>
      <c r="I523" s="13" t="str">
        <f t="shared" ref="I523" si="519">IFERROR((D524-D523)/H523,"")</f>
        <v/>
      </c>
    </row>
    <row r="524" spans="8:9" x14ac:dyDescent="0.25">
      <c r="H524" s="15"/>
      <c r="I524" s="13"/>
    </row>
    <row r="525" spans="8:9" x14ac:dyDescent="0.25">
      <c r="H525" s="12" t="str">
        <f t="shared" ref="H525" si="520">IF(AND(E526&lt;&gt;"",E525&lt;&gt;""),SQRT((E526*E526+E525*E525)/2),"")</f>
        <v/>
      </c>
      <c r="I525" s="13" t="str">
        <f t="shared" ref="I525" si="521">IFERROR((D526-D525)/H525,"")</f>
        <v/>
      </c>
    </row>
    <row r="526" spans="8:9" x14ac:dyDescent="0.25">
      <c r="H526" s="15"/>
      <c r="I526" s="13"/>
    </row>
    <row r="527" spans="8:9" x14ac:dyDescent="0.25">
      <c r="H527" s="12" t="str">
        <f t="shared" ref="H527" si="522">IF(AND(E528&lt;&gt;"",E527&lt;&gt;""),SQRT((E528*E528+E527*E527)/2),"")</f>
        <v/>
      </c>
      <c r="I527" s="13" t="str">
        <f t="shared" ref="I527" si="523">IFERROR((D528-D527)/H527,"")</f>
        <v/>
      </c>
    </row>
    <row r="528" spans="8:9" x14ac:dyDescent="0.25">
      <c r="H528" s="15"/>
      <c r="I528" s="13"/>
    </row>
    <row r="529" spans="8:9" x14ac:dyDescent="0.25">
      <c r="H529" s="12" t="str">
        <f t="shared" ref="H529" si="524">IF(AND(E530&lt;&gt;"",E529&lt;&gt;""),SQRT((E530*E530+E529*E529)/2),"")</f>
        <v/>
      </c>
      <c r="I529" s="13" t="str">
        <f t="shared" ref="I529" si="525">IFERROR((D530-D529)/H529,"")</f>
        <v/>
      </c>
    </row>
    <row r="530" spans="8:9" x14ac:dyDescent="0.25">
      <c r="H530" s="15"/>
      <c r="I530" s="13"/>
    </row>
    <row r="531" spans="8:9" x14ac:dyDescent="0.25">
      <c r="H531" s="12" t="str">
        <f t="shared" ref="H531" si="526">IF(AND(E532&lt;&gt;"",E531&lt;&gt;""),SQRT((E532*E532+E531*E531)/2),"")</f>
        <v/>
      </c>
      <c r="I531" s="13" t="str">
        <f t="shared" ref="I531" si="527">IFERROR((D532-D531)/H531,"")</f>
        <v/>
      </c>
    </row>
    <row r="532" spans="8:9" x14ac:dyDescent="0.25">
      <c r="H532" s="15"/>
      <c r="I532" s="13"/>
    </row>
    <row r="533" spans="8:9" x14ac:dyDescent="0.25">
      <c r="H533" s="12" t="str">
        <f t="shared" ref="H533" si="528">IF(AND(E534&lt;&gt;"",E533&lt;&gt;""),SQRT((E534*E534+E533*E533)/2),"")</f>
        <v/>
      </c>
      <c r="I533" s="13" t="str">
        <f t="shared" ref="I533" si="529">IFERROR((D534-D533)/H533,"")</f>
        <v/>
      </c>
    </row>
    <row r="534" spans="8:9" x14ac:dyDescent="0.25">
      <c r="H534" s="15"/>
      <c r="I534" s="13"/>
    </row>
    <row r="535" spans="8:9" x14ac:dyDescent="0.25">
      <c r="H535" s="12" t="str">
        <f t="shared" ref="H535" si="530">IF(AND(E536&lt;&gt;"",E535&lt;&gt;""),SQRT((E536*E536+E535*E535)/2),"")</f>
        <v/>
      </c>
      <c r="I535" s="13" t="str">
        <f t="shared" ref="I535" si="531">IFERROR((D536-D535)/H535,"")</f>
        <v/>
      </c>
    </row>
    <row r="536" spans="8:9" x14ac:dyDescent="0.25">
      <c r="H536" s="15"/>
      <c r="I536" s="13"/>
    </row>
    <row r="537" spans="8:9" x14ac:dyDescent="0.25">
      <c r="H537" s="12" t="str">
        <f t="shared" ref="H537" si="532">IF(AND(E538&lt;&gt;"",E537&lt;&gt;""),SQRT((E538*E538+E537*E537)/2),"")</f>
        <v/>
      </c>
      <c r="I537" s="13" t="str">
        <f t="shared" ref="I537" si="533">IFERROR((D538-D537)/H537,"")</f>
        <v/>
      </c>
    </row>
    <row r="538" spans="8:9" x14ac:dyDescent="0.25">
      <c r="H538" s="15"/>
      <c r="I538" s="13"/>
    </row>
    <row r="539" spans="8:9" x14ac:dyDescent="0.25">
      <c r="H539" s="12" t="str">
        <f t="shared" ref="H539" si="534">IF(AND(E540&lt;&gt;"",E539&lt;&gt;""),SQRT((E540*E540+E539*E539)/2),"")</f>
        <v/>
      </c>
      <c r="I539" s="13" t="str">
        <f t="shared" ref="I539" si="535">IFERROR((D540-D539)/H539,"")</f>
        <v/>
      </c>
    </row>
    <row r="540" spans="8:9" x14ac:dyDescent="0.25">
      <c r="H540" s="15"/>
      <c r="I540" s="13"/>
    </row>
    <row r="541" spans="8:9" x14ac:dyDescent="0.25">
      <c r="H541" s="12" t="str">
        <f t="shared" ref="H541" si="536">IF(AND(E542&lt;&gt;"",E541&lt;&gt;""),SQRT((E542*E542+E541*E541)/2),"")</f>
        <v/>
      </c>
      <c r="I541" s="13" t="str">
        <f t="shared" ref="I541" si="537">IFERROR((D542-D541)/H541,"")</f>
        <v/>
      </c>
    </row>
    <row r="542" spans="8:9" x14ac:dyDescent="0.25">
      <c r="H542" s="15"/>
      <c r="I542" s="13"/>
    </row>
    <row r="543" spans="8:9" x14ac:dyDescent="0.25">
      <c r="H543" s="12" t="str">
        <f t="shared" ref="H543" si="538">IF(AND(E544&lt;&gt;"",E543&lt;&gt;""),SQRT((E544*E544+E543*E543)/2),"")</f>
        <v/>
      </c>
      <c r="I543" s="13" t="str">
        <f t="shared" ref="I543" si="539">IFERROR((D544-D543)/H543,"")</f>
        <v/>
      </c>
    </row>
    <row r="544" spans="8:9" x14ac:dyDescent="0.25">
      <c r="H544" s="15"/>
      <c r="I544" s="13"/>
    </row>
    <row r="545" spans="8:9" x14ac:dyDescent="0.25">
      <c r="H545" s="12" t="str">
        <f t="shared" ref="H545" si="540">IF(AND(E546&lt;&gt;"",E545&lt;&gt;""),SQRT((E546*E546+E545*E545)/2),"")</f>
        <v/>
      </c>
      <c r="I545" s="13" t="str">
        <f t="shared" ref="I545" si="541">IFERROR((D546-D545)/H545,"")</f>
        <v/>
      </c>
    </row>
    <row r="546" spans="8:9" x14ac:dyDescent="0.25">
      <c r="H546" s="15"/>
      <c r="I546" s="13"/>
    </row>
    <row r="547" spans="8:9" x14ac:dyDescent="0.25">
      <c r="H547" s="12" t="str">
        <f t="shared" ref="H547" si="542">IF(AND(E548&lt;&gt;"",E547&lt;&gt;""),SQRT((E548*E548+E547*E547)/2),"")</f>
        <v/>
      </c>
      <c r="I547" s="13" t="str">
        <f t="shared" ref="I547" si="543">IFERROR((D548-D547)/H547,"")</f>
        <v/>
      </c>
    </row>
    <row r="548" spans="8:9" x14ac:dyDescent="0.25">
      <c r="H548" s="15"/>
      <c r="I548" s="13"/>
    </row>
    <row r="549" spans="8:9" x14ac:dyDescent="0.25">
      <c r="H549" s="12" t="str">
        <f t="shared" ref="H549" si="544">IF(AND(E550&lt;&gt;"",E549&lt;&gt;""),SQRT((E550*E550+E549*E549)/2),"")</f>
        <v/>
      </c>
      <c r="I549" s="13" t="str">
        <f t="shared" ref="I549" si="545">IFERROR((D550-D549)/H549,"")</f>
        <v/>
      </c>
    </row>
    <row r="550" spans="8:9" x14ac:dyDescent="0.25">
      <c r="H550" s="15"/>
      <c r="I550" s="13"/>
    </row>
    <row r="551" spans="8:9" x14ac:dyDescent="0.25">
      <c r="H551" s="12" t="str">
        <f t="shared" ref="H551" si="546">IF(AND(E552&lt;&gt;"",E551&lt;&gt;""),SQRT((E552*E552+E551*E551)/2),"")</f>
        <v/>
      </c>
      <c r="I551" s="13" t="str">
        <f t="shared" ref="I551" si="547">IFERROR((D552-D551)/H551,"")</f>
        <v/>
      </c>
    </row>
    <row r="552" spans="8:9" x14ac:dyDescent="0.25">
      <c r="H552" s="15"/>
      <c r="I552" s="13"/>
    </row>
    <row r="553" spans="8:9" x14ac:dyDescent="0.25">
      <c r="H553" s="12" t="str">
        <f t="shared" ref="H553" si="548">IF(AND(E554&lt;&gt;"",E553&lt;&gt;""),SQRT((E554*E554+E553*E553)/2),"")</f>
        <v/>
      </c>
      <c r="I553" s="13" t="str">
        <f t="shared" ref="I553" si="549">IFERROR((D554-D553)/H553,"")</f>
        <v/>
      </c>
    </row>
    <row r="554" spans="8:9" x14ac:dyDescent="0.25">
      <c r="H554" s="15"/>
      <c r="I554" s="13"/>
    </row>
    <row r="555" spans="8:9" x14ac:dyDescent="0.25">
      <c r="H555" s="12" t="str">
        <f t="shared" ref="H555" si="550">IF(AND(E556&lt;&gt;"",E555&lt;&gt;""),SQRT((E556*E556+E555*E555)/2),"")</f>
        <v/>
      </c>
      <c r="I555" s="13" t="str">
        <f t="shared" ref="I555" si="551">IFERROR((D556-D555)/H555,"")</f>
        <v/>
      </c>
    </row>
    <row r="556" spans="8:9" x14ac:dyDescent="0.25">
      <c r="H556" s="15"/>
      <c r="I556" s="13"/>
    </row>
    <row r="557" spans="8:9" x14ac:dyDescent="0.25">
      <c r="H557" s="12" t="str">
        <f t="shared" ref="H557" si="552">IF(AND(E558&lt;&gt;"",E557&lt;&gt;""),SQRT((E558*E558+E557*E557)/2),"")</f>
        <v/>
      </c>
      <c r="I557" s="13" t="str">
        <f t="shared" ref="I557" si="553">IFERROR((D558-D557)/H557,"")</f>
        <v/>
      </c>
    </row>
    <row r="558" spans="8:9" x14ac:dyDescent="0.25">
      <c r="H558" s="15"/>
      <c r="I558" s="13"/>
    </row>
    <row r="559" spans="8:9" x14ac:dyDescent="0.25">
      <c r="H559" s="12" t="str">
        <f t="shared" ref="H559" si="554">IF(AND(E560&lt;&gt;"",E559&lt;&gt;""),SQRT((E560*E560+E559*E559)/2),"")</f>
        <v/>
      </c>
      <c r="I559" s="13" t="str">
        <f t="shared" ref="I559" si="555">IFERROR((D560-D559)/H559,"")</f>
        <v/>
      </c>
    </row>
    <row r="560" spans="8:9" x14ac:dyDescent="0.25">
      <c r="H560" s="15"/>
      <c r="I560" s="13"/>
    </row>
    <row r="561" spans="8:9" x14ac:dyDescent="0.25">
      <c r="H561" s="12" t="str">
        <f t="shared" ref="H561" si="556">IF(AND(E562&lt;&gt;"",E561&lt;&gt;""),SQRT((E562*E562+E561*E561)/2),"")</f>
        <v/>
      </c>
      <c r="I561" s="13" t="str">
        <f t="shared" ref="I561" si="557">IFERROR((D562-D561)/H561,"")</f>
        <v/>
      </c>
    </row>
    <row r="562" spans="8:9" x14ac:dyDescent="0.25">
      <c r="H562" s="15"/>
      <c r="I562" s="13"/>
    </row>
    <row r="563" spans="8:9" x14ac:dyDescent="0.25">
      <c r="H563" s="12" t="str">
        <f t="shared" ref="H563" si="558">IF(AND(E564&lt;&gt;"",E563&lt;&gt;""),SQRT((E564*E564+E563*E563)/2),"")</f>
        <v/>
      </c>
      <c r="I563" s="13" t="str">
        <f t="shared" ref="I563" si="559">IFERROR((D564-D563)/H563,"")</f>
        <v/>
      </c>
    </row>
    <row r="564" spans="8:9" x14ac:dyDescent="0.25">
      <c r="H564" s="15"/>
      <c r="I564" s="13"/>
    </row>
    <row r="565" spans="8:9" x14ac:dyDescent="0.25">
      <c r="H565" s="12" t="str">
        <f t="shared" ref="H565" si="560">IF(AND(E566&lt;&gt;"",E565&lt;&gt;""),SQRT((E566*E566+E565*E565)/2),"")</f>
        <v/>
      </c>
      <c r="I565" s="13" t="str">
        <f t="shared" ref="I565" si="561">IFERROR((D566-D565)/H565,"")</f>
        <v/>
      </c>
    </row>
    <row r="566" spans="8:9" x14ac:dyDescent="0.25">
      <c r="H566" s="15"/>
      <c r="I566" s="13"/>
    </row>
    <row r="567" spans="8:9" x14ac:dyDescent="0.25">
      <c r="H567" s="12" t="str">
        <f t="shared" ref="H567" si="562">IF(AND(E568&lt;&gt;"",E567&lt;&gt;""),SQRT((E568*E568+E567*E567)/2),"")</f>
        <v/>
      </c>
      <c r="I567" s="13" t="str">
        <f t="shared" ref="I567" si="563">IFERROR((D568-D567)/H567,"")</f>
        <v/>
      </c>
    </row>
    <row r="568" spans="8:9" x14ac:dyDescent="0.25">
      <c r="H568" s="15"/>
      <c r="I568" s="13"/>
    </row>
    <row r="569" spans="8:9" x14ac:dyDescent="0.25">
      <c r="H569" s="12" t="str">
        <f t="shared" ref="H569" si="564">IF(AND(E570&lt;&gt;"",E569&lt;&gt;""),SQRT((E570*E570+E569*E569)/2),"")</f>
        <v/>
      </c>
      <c r="I569" s="13" t="str">
        <f t="shared" ref="I569" si="565">IFERROR((D570-D569)/H569,"")</f>
        <v/>
      </c>
    </row>
    <row r="570" spans="8:9" x14ac:dyDescent="0.25">
      <c r="H570" s="15"/>
      <c r="I570" s="13"/>
    </row>
    <row r="571" spans="8:9" x14ac:dyDescent="0.25">
      <c r="H571" s="12" t="str">
        <f t="shared" ref="H571" si="566">IF(AND(E572&lt;&gt;"",E571&lt;&gt;""),SQRT((E572*E572+E571*E571)/2),"")</f>
        <v/>
      </c>
      <c r="I571" s="13" t="str">
        <f t="shared" ref="I571" si="567">IFERROR((D572-D571)/H571,"")</f>
        <v/>
      </c>
    </row>
    <row r="572" spans="8:9" x14ac:dyDescent="0.25">
      <c r="H572" s="15"/>
      <c r="I572" s="13"/>
    </row>
    <row r="573" spans="8:9" x14ac:dyDescent="0.25">
      <c r="H573" s="12" t="str">
        <f t="shared" ref="H573" si="568">IF(AND(E574&lt;&gt;"",E573&lt;&gt;""),SQRT((E574*E574+E573*E573)/2),"")</f>
        <v/>
      </c>
      <c r="I573" s="13" t="str">
        <f t="shared" ref="I573" si="569">IFERROR((D574-D573)/H573,"")</f>
        <v/>
      </c>
    </row>
    <row r="574" spans="8:9" x14ac:dyDescent="0.25">
      <c r="H574" s="15"/>
      <c r="I574" s="13"/>
    </row>
    <row r="575" spans="8:9" x14ac:dyDescent="0.25">
      <c r="H575" s="12" t="str">
        <f t="shared" ref="H575" si="570">IF(AND(E576&lt;&gt;"",E575&lt;&gt;""),SQRT((E576*E576+E575*E575)/2),"")</f>
        <v/>
      </c>
      <c r="I575" s="13" t="str">
        <f t="shared" ref="I575" si="571">IFERROR((D576-D575)/H575,"")</f>
        <v/>
      </c>
    </row>
    <row r="576" spans="8:9" x14ac:dyDescent="0.25">
      <c r="H576" s="15"/>
      <c r="I576" s="13"/>
    </row>
    <row r="577" spans="8:9" x14ac:dyDescent="0.25">
      <c r="H577" s="12" t="str">
        <f t="shared" ref="H577" si="572">IF(AND(E578&lt;&gt;"",E577&lt;&gt;""),SQRT((E578*E578+E577*E577)/2),"")</f>
        <v/>
      </c>
      <c r="I577" s="13" t="str">
        <f t="shared" ref="I577" si="573">IFERROR((D578-D577)/H577,"")</f>
        <v/>
      </c>
    </row>
    <row r="578" spans="8:9" x14ac:dyDescent="0.25">
      <c r="H578" s="15"/>
      <c r="I578" s="13"/>
    </row>
    <row r="579" spans="8:9" x14ac:dyDescent="0.25">
      <c r="H579" s="12" t="str">
        <f t="shared" ref="H579" si="574">IF(AND(E580&lt;&gt;"",E579&lt;&gt;""),SQRT((E580*E580+E579*E579)/2),"")</f>
        <v/>
      </c>
      <c r="I579" s="13" t="str">
        <f t="shared" ref="I579" si="575">IFERROR((D580-D579)/H579,"")</f>
        <v/>
      </c>
    </row>
    <row r="580" spans="8:9" x14ac:dyDescent="0.25">
      <c r="H580" s="15"/>
      <c r="I580" s="13"/>
    </row>
    <row r="581" spans="8:9" x14ac:dyDescent="0.25">
      <c r="H581" s="12" t="str">
        <f t="shared" ref="H581" si="576">IF(AND(E582&lt;&gt;"",E581&lt;&gt;""),SQRT((E582*E582+E581*E581)/2),"")</f>
        <v/>
      </c>
      <c r="I581" s="13" t="str">
        <f t="shared" ref="I581" si="577">IFERROR((D582-D581)/H581,"")</f>
        <v/>
      </c>
    </row>
    <row r="582" spans="8:9" x14ac:dyDescent="0.25">
      <c r="H582" s="15"/>
      <c r="I582" s="13"/>
    </row>
    <row r="583" spans="8:9" x14ac:dyDescent="0.25">
      <c r="H583" s="12" t="str">
        <f t="shared" ref="H583" si="578">IF(AND(E584&lt;&gt;"",E583&lt;&gt;""),SQRT((E584*E584+E583*E583)/2),"")</f>
        <v/>
      </c>
      <c r="I583" s="13" t="str">
        <f t="shared" ref="I583" si="579">IFERROR((D584-D583)/H583,"")</f>
        <v/>
      </c>
    </row>
    <row r="584" spans="8:9" x14ac:dyDescent="0.25">
      <c r="H584" s="15"/>
      <c r="I584" s="13"/>
    </row>
    <row r="585" spans="8:9" x14ac:dyDescent="0.25">
      <c r="H585" s="12" t="str">
        <f t="shared" ref="H585" si="580">IF(AND(E586&lt;&gt;"",E585&lt;&gt;""),SQRT((E586*E586+E585*E585)/2),"")</f>
        <v/>
      </c>
      <c r="I585" s="13" t="str">
        <f t="shared" ref="I585" si="581">IFERROR((D586-D585)/H585,"")</f>
        <v/>
      </c>
    </row>
    <row r="586" spans="8:9" x14ac:dyDescent="0.25">
      <c r="H586" s="15"/>
      <c r="I586" s="13"/>
    </row>
    <row r="587" spans="8:9" x14ac:dyDescent="0.25">
      <c r="H587" s="12" t="str">
        <f t="shared" ref="H587" si="582">IF(AND(E588&lt;&gt;"",E587&lt;&gt;""),SQRT((E588*E588+E587*E587)/2),"")</f>
        <v/>
      </c>
      <c r="I587" s="13" t="str">
        <f t="shared" ref="I587" si="583">IFERROR((D588-D587)/H587,"")</f>
        <v/>
      </c>
    </row>
    <row r="588" spans="8:9" x14ac:dyDescent="0.25">
      <c r="H588" s="15"/>
      <c r="I588" s="13"/>
    </row>
    <row r="589" spans="8:9" x14ac:dyDescent="0.25">
      <c r="H589" s="12" t="str">
        <f t="shared" ref="H589" si="584">IF(AND(E590&lt;&gt;"",E589&lt;&gt;""),SQRT((E590*E590+E589*E589)/2),"")</f>
        <v/>
      </c>
      <c r="I589" s="13" t="str">
        <f t="shared" ref="I589" si="585">IFERROR((D590-D589)/H589,"")</f>
        <v/>
      </c>
    </row>
    <row r="590" spans="8:9" x14ac:dyDescent="0.25">
      <c r="H590" s="15"/>
      <c r="I590" s="13"/>
    </row>
    <row r="591" spans="8:9" x14ac:dyDescent="0.25">
      <c r="H591" s="12" t="str">
        <f t="shared" ref="H591" si="586">IF(AND(E592&lt;&gt;"",E591&lt;&gt;""),SQRT((E592*E592+E591*E591)/2),"")</f>
        <v/>
      </c>
      <c r="I591" s="13" t="str">
        <f t="shared" ref="I591" si="587">IFERROR((D592-D591)/H591,"")</f>
        <v/>
      </c>
    </row>
    <row r="592" spans="8:9" x14ac:dyDescent="0.25">
      <c r="H592" s="15"/>
      <c r="I592" s="13"/>
    </row>
    <row r="593" spans="8:9" x14ac:dyDescent="0.25">
      <c r="H593" s="12" t="str">
        <f t="shared" ref="H593" si="588">IF(AND(E594&lt;&gt;"",E593&lt;&gt;""),SQRT((E594*E594+E593*E593)/2),"")</f>
        <v/>
      </c>
      <c r="I593" s="13" t="str">
        <f t="shared" ref="I593" si="589">IFERROR((D594-D593)/H593,"")</f>
        <v/>
      </c>
    </row>
    <row r="594" spans="8:9" x14ac:dyDescent="0.25">
      <c r="H594" s="15"/>
      <c r="I594" s="13"/>
    </row>
    <row r="595" spans="8:9" x14ac:dyDescent="0.25">
      <c r="H595" s="12" t="str">
        <f t="shared" ref="H595" si="590">IF(AND(E596&lt;&gt;"",E595&lt;&gt;""),SQRT((E596*E596+E595*E595)/2),"")</f>
        <v/>
      </c>
      <c r="I595" s="13" t="str">
        <f t="shared" ref="I595" si="591">IFERROR((D596-D595)/H595,"")</f>
        <v/>
      </c>
    </row>
    <row r="596" spans="8:9" x14ac:dyDescent="0.25">
      <c r="H596" s="15"/>
      <c r="I596" s="13"/>
    </row>
    <row r="597" spans="8:9" x14ac:dyDescent="0.25">
      <c r="H597" s="12" t="str">
        <f t="shared" ref="H597" si="592">IF(AND(E598&lt;&gt;"",E597&lt;&gt;""),SQRT((E598*E598+E597*E597)/2),"")</f>
        <v/>
      </c>
      <c r="I597" s="13" t="str">
        <f t="shared" ref="I597" si="593">IFERROR((D598-D597)/H597,"")</f>
        <v/>
      </c>
    </row>
    <row r="598" spans="8:9" x14ac:dyDescent="0.25">
      <c r="H598" s="15"/>
      <c r="I598" s="13"/>
    </row>
    <row r="599" spans="8:9" x14ac:dyDescent="0.25">
      <c r="H599" s="12" t="str">
        <f t="shared" ref="H599" si="594">IF(AND(E600&lt;&gt;"",E599&lt;&gt;""),SQRT((E600*E600+E599*E599)/2),"")</f>
        <v/>
      </c>
      <c r="I599" s="13" t="str">
        <f t="shared" ref="I599" si="595">IFERROR((D600-D599)/H599,"")</f>
        <v/>
      </c>
    </row>
    <row r="600" spans="8:9" x14ac:dyDescent="0.25">
      <c r="H600" s="16"/>
      <c r="I600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41FFF-58FF-465C-81FA-205B17000565}">
  <sheetPr codeName="Sheet3"/>
  <dimension ref="A1:G151"/>
  <sheetViews>
    <sheetView workbookViewId="0">
      <selection activeCell="C1" sqref="C1"/>
    </sheetView>
  </sheetViews>
  <sheetFormatPr defaultRowHeight="15" x14ac:dyDescent="0.25"/>
  <cols>
    <col min="1" max="1" width="9.140625" style="2"/>
    <col min="2" max="2" width="15.42578125" style="2" customWidth="1"/>
    <col min="3" max="3" width="14.5703125" style="2" customWidth="1"/>
    <col min="4" max="4" width="5.5703125" style="2" hidden="1" customWidth="1"/>
    <col min="5" max="5" width="2.7109375" style="2" hidden="1" customWidth="1"/>
    <col min="6" max="6" width="11.85546875" style="2" hidden="1" customWidth="1"/>
    <col min="7" max="7" width="15.7109375" style="2" customWidth="1"/>
    <col min="8" max="16384" width="9.140625" style="2"/>
  </cols>
  <sheetData>
    <row r="1" spans="1:7" ht="15.75" thickBot="1" x14ac:dyDescent="0.3">
      <c r="A1" s="23" t="s">
        <v>15</v>
      </c>
      <c r="B1" s="18" t="s">
        <v>13</v>
      </c>
      <c r="C1" s="18" t="s">
        <v>19</v>
      </c>
      <c r="D1" s="18" t="s">
        <v>17</v>
      </c>
      <c r="E1" s="18" t="s">
        <v>16</v>
      </c>
      <c r="F1" s="18" t="s">
        <v>18</v>
      </c>
      <c r="G1" s="18" t="s">
        <v>14</v>
      </c>
    </row>
    <row r="2" spans="1:7" x14ac:dyDescent="0.25">
      <c r="A2" s="24">
        <v>0.05</v>
      </c>
      <c r="B2" s="21">
        <v>1</v>
      </c>
      <c r="C2" s="22"/>
      <c r="D2" s="2" t="e">
        <f>_xlfn.RANK.EQ(C2,$C$2:$C$151,1)</f>
        <v>#N/A</v>
      </c>
      <c r="E2" s="2">
        <f>COUNTA($C$2:$C$151)</f>
        <v>0</v>
      </c>
      <c r="F2" s="2" t="e">
        <f t="shared" ref="F2:F33" si="0">(D2/E2)*$A$2</f>
        <v>#N/A</v>
      </c>
      <c r="G2" s="2" t="str">
        <f>IFERROR(C2&lt;=F2,"")</f>
        <v/>
      </c>
    </row>
    <row r="3" spans="1:7" x14ac:dyDescent="0.25">
      <c r="B3" s="21">
        <v>2</v>
      </c>
      <c r="C3" s="19"/>
      <c r="D3" s="2" t="e">
        <f t="shared" ref="D3:D66" si="1">_xlfn.RANK.EQ(C3,$C$2:$C$151,1)</f>
        <v>#N/A</v>
      </c>
      <c r="E3" s="2">
        <f t="shared" ref="E3:E66" si="2">COUNTA($C$2:$C$151)</f>
        <v>0</v>
      </c>
      <c r="F3" s="2" t="e">
        <f t="shared" si="0"/>
        <v>#N/A</v>
      </c>
      <c r="G3" s="2" t="str">
        <f t="shared" ref="G3:G66" si="3">IFERROR(C3&lt;=F3,"")</f>
        <v/>
      </c>
    </row>
    <row r="4" spans="1:7" x14ac:dyDescent="0.25">
      <c r="B4" s="21">
        <v>3</v>
      </c>
      <c r="C4" s="19"/>
      <c r="D4" s="2" t="e">
        <f t="shared" si="1"/>
        <v>#N/A</v>
      </c>
      <c r="E4" s="2">
        <f t="shared" si="2"/>
        <v>0</v>
      </c>
      <c r="F4" s="2" t="e">
        <f t="shared" si="0"/>
        <v>#N/A</v>
      </c>
      <c r="G4" s="2" t="str">
        <f t="shared" si="3"/>
        <v/>
      </c>
    </row>
    <row r="5" spans="1:7" x14ac:dyDescent="0.25">
      <c r="B5" s="21">
        <v>4</v>
      </c>
      <c r="C5" s="19"/>
      <c r="D5" s="2" t="e">
        <f t="shared" si="1"/>
        <v>#N/A</v>
      </c>
      <c r="E5" s="2">
        <f t="shared" si="2"/>
        <v>0</v>
      </c>
      <c r="F5" s="2" t="e">
        <f t="shared" si="0"/>
        <v>#N/A</v>
      </c>
      <c r="G5" s="2" t="str">
        <f t="shared" si="3"/>
        <v/>
      </c>
    </row>
    <row r="6" spans="1:7" x14ac:dyDescent="0.25">
      <c r="B6" s="21">
        <v>5</v>
      </c>
      <c r="C6" s="19"/>
      <c r="D6" s="2" t="e">
        <f t="shared" si="1"/>
        <v>#N/A</v>
      </c>
      <c r="E6" s="2">
        <f t="shared" si="2"/>
        <v>0</v>
      </c>
      <c r="F6" s="2" t="e">
        <f t="shared" si="0"/>
        <v>#N/A</v>
      </c>
      <c r="G6" s="2" t="str">
        <f t="shared" si="3"/>
        <v/>
      </c>
    </row>
    <row r="7" spans="1:7" x14ac:dyDescent="0.25">
      <c r="B7" s="21">
        <v>6</v>
      </c>
      <c r="C7" s="19"/>
      <c r="D7" s="2" t="e">
        <f t="shared" si="1"/>
        <v>#N/A</v>
      </c>
      <c r="E7" s="2">
        <f t="shared" si="2"/>
        <v>0</v>
      </c>
      <c r="F7" s="2" t="e">
        <f t="shared" si="0"/>
        <v>#N/A</v>
      </c>
      <c r="G7" s="2" t="str">
        <f t="shared" si="3"/>
        <v/>
      </c>
    </row>
    <row r="8" spans="1:7" x14ac:dyDescent="0.25">
      <c r="B8" s="21">
        <v>7</v>
      </c>
      <c r="C8" s="19"/>
      <c r="D8" s="2" t="e">
        <f t="shared" si="1"/>
        <v>#N/A</v>
      </c>
      <c r="E8" s="2">
        <f t="shared" si="2"/>
        <v>0</v>
      </c>
      <c r="F8" s="2" t="e">
        <f t="shared" si="0"/>
        <v>#N/A</v>
      </c>
      <c r="G8" s="2" t="str">
        <f t="shared" si="3"/>
        <v/>
      </c>
    </row>
    <row r="9" spans="1:7" x14ac:dyDescent="0.25">
      <c r="B9" s="21">
        <v>8</v>
      </c>
      <c r="C9" s="19"/>
      <c r="D9" s="2" t="e">
        <f t="shared" si="1"/>
        <v>#N/A</v>
      </c>
      <c r="E9" s="2">
        <f t="shared" si="2"/>
        <v>0</v>
      </c>
      <c r="F9" s="2" t="e">
        <f t="shared" si="0"/>
        <v>#N/A</v>
      </c>
      <c r="G9" s="2" t="str">
        <f t="shared" si="3"/>
        <v/>
      </c>
    </row>
    <row r="10" spans="1:7" x14ac:dyDescent="0.25">
      <c r="B10" s="21">
        <v>9</v>
      </c>
      <c r="C10" s="19"/>
      <c r="D10" s="2" t="e">
        <f t="shared" si="1"/>
        <v>#N/A</v>
      </c>
      <c r="E10" s="2">
        <f t="shared" si="2"/>
        <v>0</v>
      </c>
      <c r="F10" s="2" t="e">
        <f t="shared" si="0"/>
        <v>#N/A</v>
      </c>
      <c r="G10" s="2" t="str">
        <f t="shared" si="3"/>
        <v/>
      </c>
    </row>
    <row r="11" spans="1:7" x14ac:dyDescent="0.25">
      <c r="B11" s="21">
        <v>10</v>
      </c>
      <c r="C11" s="19"/>
      <c r="D11" s="2" t="e">
        <f t="shared" si="1"/>
        <v>#N/A</v>
      </c>
      <c r="E11" s="2">
        <f t="shared" si="2"/>
        <v>0</v>
      </c>
      <c r="F11" s="2" t="e">
        <f t="shared" si="0"/>
        <v>#N/A</v>
      </c>
      <c r="G11" s="2" t="str">
        <f t="shared" si="3"/>
        <v/>
      </c>
    </row>
    <row r="12" spans="1:7" x14ac:dyDescent="0.25">
      <c r="B12" s="21">
        <v>11</v>
      </c>
      <c r="C12" s="19"/>
      <c r="D12" s="2" t="e">
        <f t="shared" si="1"/>
        <v>#N/A</v>
      </c>
      <c r="E12" s="2">
        <f t="shared" si="2"/>
        <v>0</v>
      </c>
      <c r="F12" s="2" t="e">
        <f t="shared" si="0"/>
        <v>#N/A</v>
      </c>
      <c r="G12" s="2" t="str">
        <f t="shared" si="3"/>
        <v/>
      </c>
    </row>
    <row r="13" spans="1:7" x14ac:dyDescent="0.25">
      <c r="B13" s="21">
        <v>12</v>
      </c>
      <c r="C13" s="19"/>
      <c r="D13" s="2" t="e">
        <f t="shared" si="1"/>
        <v>#N/A</v>
      </c>
      <c r="E13" s="2">
        <f t="shared" si="2"/>
        <v>0</v>
      </c>
      <c r="F13" s="2" t="e">
        <f t="shared" si="0"/>
        <v>#N/A</v>
      </c>
      <c r="G13" s="2" t="str">
        <f t="shared" si="3"/>
        <v/>
      </c>
    </row>
    <row r="14" spans="1:7" x14ac:dyDescent="0.25">
      <c r="B14" s="21">
        <v>13</v>
      </c>
      <c r="C14" s="19"/>
      <c r="D14" s="2" t="e">
        <f t="shared" si="1"/>
        <v>#N/A</v>
      </c>
      <c r="E14" s="2">
        <f t="shared" si="2"/>
        <v>0</v>
      </c>
      <c r="F14" s="2" t="e">
        <f t="shared" si="0"/>
        <v>#N/A</v>
      </c>
      <c r="G14" s="2" t="str">
        <f t="shared" si="3"/>
        <v/>
      </c>
    </row>
    <row r="15" spans="1:7" x14ac:dyDescent="0.25">
      <c r="B15" s="21">
        <v>14</v>
      </c>
      <c r="C15" s="19"/>
      <c r="D15" s="2" t="e">
        <f t="shared" si="1"/>
        <v>#N/A</v>
      </c>
      <c r="E15" s="2">
        <f t="shared" si="2"/>
        <v>0</v>
      </c>
      <c r="F15" s="2" t="e">
        <f t="shared" si="0"/>
        <v>#N/A</v>
      </c>
      <c r="G15" s="2" t="str">
        <f t="shared" si="3"/>
        <v/>
      </c>
    </row>
    <row r="16" spans="1:7" x14ac:dyDescent="0.25">
      <c r="B16" s="21">
        <v>15</v>
      </c>
      <c r="C16" s="19"/>
      <c r="D16" s="2" t="e">
        <f t="shared" si="1"/>
        <v>#N/A</v>
      </c>
      <c r="E16" s="2">
        <f t="shared" si="2"/>
        <v>0</v>
      </c>
      <c r="F16" s="2" t="e">
        <f t="shared" si="0"/>
        <v>#N/A</v>
      </c>
      <c r="G16" s="2" t="str">
        <f t="shared" si="3"/>
        <v/>
      </c>
    </row>
    <row r="17" spans="2:7" x14ac:dyDescent="0.25">
      <c r="B17" s="21">
        <v>16</v>
      </c>
      <c r="C17" s="19"/>
      <c r="D17" s="2" t="e">
        <f t="shared" si="1"/>
        <v>#N/A</v>
      </c>
      <c r="E17" s="2">
        <f t="shared" si="2"/>
        <v>0</v>
      </c>
      <c r="F17" s="2" t="e">
        <f t="shared" si="0"/>
        <v>#N/A</v>
      </c>
      <c r="G17" s="2" t="str">
        <f t="shared" si="3"/>
        <v/>
      </c>
    </row>
    <row r="18" spans="2:7" x14ac:dyDescent="0.25">
      <c r="B18" s="21">
        <v>17</v>
      </c>
      <c r="C18" s="19"/>
      <c r="D18" s="2" t="e">
        <f t="shared" si="1"/>
        <v>#N/A</v>
      </c>
      <c r="E18" s="2">
        <f t="shared" si="2"/>
        <v>0</v>
      </c>
      <c r="F18" s="2" t="e">
        <f t="shared" si="0"/>
        <v>#N/A</v>
      </c>
      <c r="G18" s="2" t="str">
        <f t="shared" si="3"/>
        <v/>
      </c>
    </row>
    <row r="19" spans="2:7" x14ac:dyDescent="0.25">
      <c r="B19" s="21">
        <v>18</v>
      </c>
      <c r="C19" s="19"/>
      <c r="D19" s="2" t="e">
        <f t="shared" si="1"/>
        <v>#N/A</v>
      </c>
      <c r="E19" s="2">
        <f t="shared" si="2"/>
        <v>0</v>
      </c>
      <c r="F19" s="2" t="e">
        <f t="shared" si="0"/>
        <v>#N/A</v>
      </c>
      <c r="G19" s="2" t="str">
        <f t="shared" si="3"/>
        <v/>
      </c>
    </row>
    <row r="20" spans="2:7" x14ac:dyDescent="0.25">
      <c r="B20" s="21">
        <v>19</v>
      </c>
      <c r="C20" s="19"/>
      <c r="D20" s="2" t="e">
        <f t="shared" si="1"/>
        <v>#N/A</v>
      </c>
      <c r="E20" s="2">
        <f t="shared" si="2"/>
        <v>0</v>
      </c>
      <c r="F20" s="2" t="e">
        <f t="shared" si="0"/>
        <v>#N/A</v>
      </c>
      <c r="G20" s="2" t="str">
        <f t="shared" si="3"/>
        <v/>
      </c>
    </row>
    <row r="21" spans="2:7" x14ac:dyDescent="0.25">
      <c r="B21" s="21">
        <v>20</v>
      </c>
      <c r="C21" s="19"/>
      <c r="D21" s="2" t="e">
        <f t="shared" si="1"/>
        <v>#N/A</v>
      </c>
      <c r="E21" s="2">
        <f t="shared" si="2"/>
        <v>0</v>
      </c>
      <c r="F21" s="2" t="e">
        <f t="shared" si="0"/>
        <v>#N/A</v>
      </c>
      <c r="G21" s="2" t="str">
        <f t="shared" si="3"/>
        <v/>
      </c>
    </row>
    <row r="22" spans="2:7" x14ac:dyDescent="0.25">
      <c r="B22" s="21">
        <v>21</v>
      </c>
      <c r="C22" s="19"/>
      <c r="D22" s="2" t="e">
        <f t="shared" si="1"/>
        <v>#N/A</v>
      </c>
      <c r="E22" s="2">
        <f t="shared" si="2"/>
        <v>0</v>
      </c>
      <c r="F22" s="2" t="e">
        <f t="shared" si="0"/>
        <v>#N/A</v>
      </c>
      <c r="G22" s="2" t="str">
        <f t="shared" si="3"/>
        <v/>
      </c>
    </row>
    <row r="23" spans="2:7" x14ac:dyDescent="0.25">
      <c r="B23" s="21">
        <v>22</v>
      </c>
      <c r="C23" s="19"/>
      <c r="D23" s="2" t="e">
        <f t="shared" si="1"/>
        <v>#N/A</v>
      </c>
      <c r="E23" s="2">
        <f t="shared" si="2"/>
        <v>0</v>
      </c>
      <c r="F23" s="2" t="e">
        <f t="shared" si="0"/>
        <v>#N/A</v>
      </c>
      <c r="G23" s="2" t="str">
        <f t="shared" si="3"/>
        <v/>
      </c>
    </row>
    <row r="24" spans="2:7" x14ac:dyDescent="0.25">
      <c r="B24" s="21">
        <v>23</v>
      </c>
      <c r="C24" s="19"/>
      <c r="D24" s="2" t="e">
        <f t="shared" si="1"/>
        <v>#N/A</v>
      </c>
      <c r="E24" s="2">
        <f t="shared" si="2"/>
        <v>0</v>
      </c>
      <c r="F24" s="2" t="e">
        <f t="shared" si="0"/>
        <v>#N/A</v>
      </c>
      <c r="G24" s="2" t="str">
        <f t="shared" si="3"/>
        <v/>
      </c>
    </row>
    <row r="25" spans="2:7" x14ac:dyDescent="0.25">
      <c r="B25" s="21">
        <v>24</v>
      </c>
      <c r="C25" s="19"/>
      <c r="D25" s="2" t="e">
        <f t="shared" si="1"/>
        <v>#N/A</v>
      </c>
      <c r="E25" s="2">
        <f t="shared" si="2"/>
        <v>0</v>
      </c>
      <c r="F25" s="2" t="e">
        <f t="shared" si="0"/>
        <v>#N/A</v>
      </c>
      <c r="G25" s="2" t="str">
        <f t="shared" si="3"/>
        <v/>
      </c>
    </row>
    <row r="26" spans="2:7" x14ac:dyDescent="0.25">
      <c r="B26" s="21">
        <v>25</v>
      </c>
      <c r="C26" s="19"/>
      <c r="D26" s="2" t="e">
        <f t="shared" si="1"/>
        <v>#N/A</v>
      </c>
      <c r="E26" s="2">
        <f t="shared" si="2"/>
        <v>0</v>
      </c>
      <c r="F26" s="2" t="e">
        <f t="shared" si="0"/>
        <v>#N/A</v>
      </c>
      <c r="G26" s="2" t="str">
        <f t="shared" si="3"/>
        <v/>
      </c>
    </row>
    <row r="27" spans="2:7" x14ac:dyDescent="0.25">
      <c r="B27" s="21">
        <v>26</v>
      </c>
      <c r="C27" s="19"/>
      <c r="D27" s="2" t="e">
        <f t="shared" si="1"/>
        <v>#N/A</v>
      </c>
      <c r="E27" s="2">
        <f t="shared" si="2"/>
        <v>0</v>
      </c>
      <c r="F27" s="2" t="e">
        <f t="shared" si="0"/>
        <v>#N/A</v>
      </c>
      <c r="G27" s="2" t="str">
        <f t="shared" si="3"/>
        <v/>
      </c>
    </row>
    <row r="28" spans="2:7" x14ac:dyDescent="0.25">
      <c r="B28" s="21">
        <v>27</v>
      </c>
      <c r="C28" s="19"/>
      <c r="D28" s="2" t="e">
        <f t="shared" si="1"/>
        <v>#N/A</v>
      </c>
      <c r="E28" s="2">
        <f t="shared" si="2"/>
        <v>0</v>
      </c>
      <c r="F28" s="2" t="e">
        <f t="shared" si="0"/>
        <v>#N/A</v>
      </c>
      <c r="G28" s="2" t="str">
        <f t="shared" si="3"/>
        <v/>
      </c>
    </row>
    <row r="29" spans="2:7" x14ac:dyDescent="0.25">
      <c r="B29" s="21">
        <v>28</v>
      </c>
      <c r="C29" s="19"/>
      <c r="D29" s="2" t="e">
        <f t="shared" si="1"/>
        <v>#N/A</v>
      </c>
      <c r="E29" s="2">
        <f t="shared" si="2"/>
        <v>0</v>
      </c>
      <c r="F29" s="2" t="e">
        <f t="shared" si="0"/>
        <v>#N/A</v>
      </c>
      <c r="G29" s="2" t="str">
        <f t="shared" si="3"/>
        <v/>
      </c>
    </row>
    <row r="30" spans="2:7" x14ac:dyDescent="0.25">
      <c r="B30" s="21">
        <v>29</v>
      </c>
      <c r="C30" s="19"/>
      <c r="D30" s="2" t="e">
        <f t="shared" si="1"/>
        <v>#N/A</v>
      </c>
      <c r="E30" s="2">
        <f t="shared" si="2"/>
        <v>0</v>
      </c>
      <c r="F30" s="2" t="e">
        <f t="shared" si="0"/>
        <v>#N/A</v>
      </c>
      <c r="G30" s="2" t="str">
        <f t="shared" si="3"/>
        <v/>
      </c>
    </row>
    <row r="31" spans="2:7" x14ac:dyDescent="0.25">
      <c r="B31" s="21">
        <v>30</v>
      </c>
      <c r="C31" s="19"/>
      <c r="D31" s="2" t="e">
        <f t="shared" si="1"/>
        <v>#N/A</v>
      </c>
      <c r="E31" s="2">
        <f t="shared" si="2"/>
        <v>0</v>
      </c>
      <c r="F31" s="2" t="e">
        <f t="shared" si="0"/>
        <v>#N/A</v>
      </c>
      <c r="G31" s="2" t="str">
        <f t="shared" si="3"/>
        <v/>
      </c>
    </row>
    <row r="32" spans="2:7" x14ac:dyDescent="0.25">
      <c r="B32" s="21">
        <v>31</v>
      </c>
      <c r="C32" s="19"/>
      <c r="D32" s="2" t="e">
        <f t="shared" si="1"/>
        <v>#N/A</v>
      </c>
      <c r="E32" s="2">
        <f t="shared" si="2"/>
        <v>0</v>
      </c>
      <c r="F32" s="2" t="e">
        <f t="shared" si="0"/>
        <v>#N/A</v>
      </c>
      <c r="G32" s="2" t="str">
        <f t="shared" si="3"/>
        <v/>
      </c>
    </row>
    <row r="33" spans="2:7" x14ac:dyDescent="0.25">
      <c r="B33" s="21">
        <v>32</v>
      </c>
      <c r="C33" s="19"/>
      <c r="D33" s="2" t="e">
        <f t="shared" si="1"/>
        <v>#N/A</v>
      </c>
      <c r="E33" s="2">
        <f t="shared" si="2"/>
        <v>0</v>
      </c>
      <c r="F33" s="2" t="e">
        <f t="shared" si="0"/>
        <v>#N/A</v>
      </c>
      <c r="G33" s="2" t="str">
        <f t="shared" si="3"/>
        <v/>
      </c>
    </row>
    <row r="34" spans="2:7" x14ac:dyDescent="0.25">
      <c r="B34" s="21">
        <v>33</v>
      </c>
      <c r="C34" s="19"/>
      <c r="D34" s="2" t="e">
        <f t="shared" si="1"/>
        <v>#N/A</v>
      </c>
      <c r="E34" s="2">
        <f t="shared" si="2"/>
        <v>0</v>
      </c>
      <c r="F34" s="2" t="e">
        <f t="shared" ref="F34:F65" si="4">(D34/E34)*$A$2</f>
        <v>#N/A</v>
      </c>
      <c r="G34" s="2" t="str">
        <f t="shared" si="3"/>
        <v/>
      </c>
    </row>
    <row r="35" spans="2:7" x14ac:dyDescent="0.25">
      <c r="B35" s="21">
        <v>34</v>
      </c>
      <c r="C35" s="19"/>
      <c r="D35" s="2" t="e">
        <f t="shared" si="1"/>
        <v>#N/A</v>
      </c>
      <c r="E35" s="2">
        <f t="shared" si="2"/>
        <v>0</v>
      </c>
      <c r="F35" s="2" t="e">
        <f t="shared" si="4"/>
        <v>#N/A</v>
      </c>
      <c r="G35" s="2" t="str">
        <f t="shared" si="3"/>
        <v/>
      </c>
    </row>
    <row r="36" spans="2:7" x14ac:dyDescent="0.25">
      <c r="B36" s="21">
        <v>35</v>
      </c>
      <c r="C36" s="19"/>
      <c r="D36" s="2" t="e">
        <f t="shared" si="1"/>
        <v>#N/A</v>
      </c>
      <c r="E36" s="2">
        <f t="shared" si="2"/>
        <v>0</v>
      </c>
      <c r="F36" s="2" t="e">
        <f t="shared" si="4"/>
        <v>#N/A</v>
      </c>
      <c r="G36" s="2" t="str">
        <f t="shared" si="3"/>
        <v/>
      </c>
    </row>
    <row r="37" spans="2:7" x14ac:dyDescent="0.25">
      <c r="B37" s="21">
        <v>36</v>
      </c>
      <c r="C37" s="19"/>
      <c r="D37" s="2" t="e">
        <f t="shared" si="1"/>
        <v>#N/A</v>
      </c>
      <c r="E37" s="2">
        <f t="shared" si="2"/>
        <v>0</v>
      </c>
      <c r="F37" s="2" t="e">
        <f t="shared" si="4"/>
        <v>#N/A</v>
      </c>
      <c r="G37" s="2" t="str">
        <f t="shared" si="3"/>
        <v/>
      </c>
    </row>
    <row r="38" spans="2:7" x14ac:dyDescent="0.25">
      <c r="B38" s="21">
        <v>37</v>
      </c>
      <c r="C38" s="19"/>
      <c r="D38" s="2" t="e">
        <f t="shared" si="1"/>
        <v>#N/A</v>
      </c>
      <c r="E38" s="2">
        <f t="shared" si="2"/>
        <v>0</v>
      </c>
      <c r="F38" s="2" t="e">
        <f t="shared" si="4"/>
        <v>#N/A</v>
      </c>
      <c r="G38" s="2" t="str">
        <f t="shared" si="3"/>
        <v/>
      </c>
    </row>
    <row r="39" spans="2:7" x14ac:dyDescent="0.25">
      <c r="B39" s="21">
        <v>38</v>
      </c>
      <c r="C39" s="19"/>
      <c r="D39" s="2" t="e">
        <f t="shared" si="1"/>
        <v>#N/A</v>
      </c>
      <c r="E39" s="2">
        <f t="shared" si="2"/>
        <v>0</v>
      </c>
      <c r="F39" s="2" t="e">
        <f t="shared" si="4"/>
        <v>#N/A</v>
      </c>
      <c r="G39" s="2" t="str">
        <f t="shared" si="3"/>
        <v/>
      </c>
    </row>
    <row r="40" spans="2:7" x14ac:dyDescent="0.25">
      <c r="B40" s="21">
        <v>39</v>
      </c>
      <c r="C40" s="19"/>
      <c r="D40" s="2" t="e">
        <f t="shared" si="1"/>
        <v>#N/A</v>
      </c>
      <c r="E40" s="2">
        <f t="shared" si="2"/>
        <v>0</v>
      </c>
      <c r="F40" s="2" t="e">
        <f t="shared" si="4"/>
        <v>#N/A</v>
      </c>
      <c r="G40" s="2" t="str">
        <f t="shared" si="3"/>
        <v/>
      </c>
    </row>
    <row r="41" spans="2:7" x14ac:dyDescent="0.25">
      <c r="B41" s="21">
        <v>40</v>
      </c>
      <c r="C41" s="19"/>
      <c r="D41" s="2" t="e">
        <f t="shared" si="1"/>
        <v>#N/A</v>
      </c>
      <c r="E41" s="2">
        <f t="shared" si="2"/>
        <v>0</v>
      </c>
      <c r="F41" s="2" t="e">
        <f t="shared" si="4"/>
        <v>#N/A</v>
      </c>
      <c r="G41" s="2" t="str">
        <f t="shared" si="3"/>
        <v/>
      </c>
    </row>
    <row r="42" spans="2:7" x14ac:dyDescent="0.25">
      <c r="B42" s="21">
        <v>41</v>
      </c>
      <c r="C42" s="19"/>
      <c r="D42" s="2" t="e">
        <f t="shared" si="1"/>
        <v>#N/A</v>
      </c>
      <c r="E42" s="2">
        <f t="shared" si="2"/>
        <v>0</v>
      </c>
      <c r="F42" s="2" t="e">
        <f t="shared" si="4"/>
        <v>#N/A</v>
      </c>
      <c r="G42" s="2" t="str">
        <f t="shared" si="3"/>
        <v/>
      </c>
    </row>
    <row r="43" spans="2:7" x14ac:dyDescent="0.25">
      <c r="B43" s="21">
        <v>42</v>
      </c>
      <c r="C43" s="19"/>
      <c r="D43" s="2" t="e">
        <f t="shared" si="1"/>
        <v>#N/A</v>
      </c>
      <c r="E43" s="2">
        <f t="shared" si="2"/>
        <v>0</v>
      </c>
      <c r="F43" s="2" t="e">
        <f t="shared" si="4"/>
        <v>#N/A</v>
      </c>
      <c r="G43" s="2" t="str">
        <f t="shared" si="3"/>
        <v/>
      </c>
    </row>
    <row r="44" spans="2:7" x14ac:dyDescent="0.25">
      <c r="B44" s="21">
        <v>43</v>
      </c>
      <c r="C44" s="19"/>
      <c r="D44" s="2" t="e">
        <f t="shared" si="1"/>
        <v>#N/A</v>
      </c>
      <c r="E44" s="2">
        <f t="shared" si="2"/>
        <v>0</v>
      </c>
      <c r="F44" s="2" t="e">
        <f t="shared" si="4"/>
        <v>#N/A</v>
      </c>
      <c r="G44" s="2" t="str">
        <f t="shared" si="3"/>
        <v/>
      </c>
    </row>
    <row r="45" spans="2:7" x14ac:dyDescent="0.25">
      <c r="B45" s="21">
        <v>44</v>
      </c>
      <c r="C45" s="19"/>
      <c r="D45" s="2" t="e">
        <f t="shared" si="1"/>
        <v>#N/A</v>
      </c>
      <c r="E45" s="2">
        <f t="shared" si="2"/>
        <v>0</v>
      </c>
      <c r="F45" s="2" t="e">
        <f t="shared" si="4"/>
        <v>#N/A</v>
      </c>
      <c r="G45" s="2" t="str">
        <f t="shared" si="3"/>
        <v/>
      </c>
    </row>
    <row r="46" spans="2:7" x14ac:dyDescent="0.25">
      <c r="B46" s="21">
        <v>45</v>
      </c>
      <c r="C46" s="19"/>
      <c r="D46" s="2" t="e">
        <f t="shared" si="1"/>
        <v>#N/A</v>
      </c>
      <c r="E46" s="2">
        <f t="shared" si="2"/>
        <v>0</v>
      </c>
      <c r="F46" s="2" t="e">
        <f t="shared" si="4"/>
        <v>#N/A</v>
      </c>
      <c r="G46" s="2" t="str">
        <f t="shared" si="3"/>
        <v/>
      </c>
    </row>
    <row r="47" spans="2:7" x14ac:dyDescent="0.25">
      <c r="B47" s="21">
        <v>46</v>
      </c>
      <c r="C47" s="19"/>
      <c r="D47" s="2" t="e">
        <f t="shared" si="1"/>
        <v>#N/A</v>
      </c>
      <c r="E47" s="2">
        <f t="shared" si="2"/>
        <v>0</v>
      </c>
      <c r="F47" s="2" t="e">
        <f t="shared" si="4"/>
        <v>#N/A</v>
      </c>
      <c r="G47" s="2" t="str">
        <f t="shared" si="3"/>
        <v/>
      </c>
    </row>
    <row r="48" spans="2:7" x14ac:dyDescent="0.25">
      <c r="B48" s="21">
        <v>47</v>
      </c>
      <c r="C48" s="19"/>
      <c r="D48" s="2" t="e">
        <f t="shared" si="1"/>
        <v>#N/A</v>
      </c>
      <c r="E48" s="2">
        <f t="shared" si="2"/>
        <v>0</v>
      </c>
      <c r="F48" s="2" t="e">
        <f t="shared" si="4"/>
        <v>#N/A</v>
      </c>
      <c r="G48" s="2" t="str">
        <f t="shared" si="3"/>
        <v/>
      </c>
    </row>
    <row r="49" spans="2:7" x14ac:dyDescent="0.25">
      <c r="B49" s="21">
        <v>48</v>
      </c>
      <c r="C49" s="19"/>
      <c r="D49" s="2" t="e">
        <f t="shared" si="1"/>
        <v>#N/A</v>
      </c>
      <c r="E49" s="2">
        <f t="shared" si="2"/>
        <v>0</v>
      </c>
      <c r="F49" s="2" t="e">
        <f t="shared" si="4"/>
        <v>#N/A</v>
      </c>
      <c r="G49" s="2" t="str">
        <f t="shared" si="3"/>
        <v/>
      </c>
    </row>
    <row r="50" spans="2:7" x14ac:dyDescent="0.25">
      <c r="B50" s="21">
        <v>49</v>
      </c>
      <c r="C50" s="19"/>
      <c r="D50" s="2" t="e">
        <f t="shared" si="1"/>
        <v>#N/A</v>
      </c>
      <c r="E50" s="2">
        <f t="shared" si="2"/>
        <v>0</v>
      </c>
      <c r="F50" s="2" t="e">
        <f t="shared" si="4"/>
        <v>#N/A</v>
      </c>
      <c r="G50" s="2" t="str">
        <f t="shared" si="3"/>
        <v/>
      </c>
    </row>
    <row r="51" spans="2:7" x14ac:dyDescent="0.25">
      <c r="B51" s="21">
        <v>50</v>
      </c>
      <c r="C51" s="19"/>
      <c r="D51" s="2" t="e">
        <f t="shared" si="1"/>
        <v>#N/A</v>
      </c>
      <c r="E51" s="2">
        <f t="shared" si="2"/>
        <v>0</v>
      </c>
      <c r="F51" s="2" t="e">
        <f t="shared" si="4"/>
        <v>#N/A</v>
      </c>
      <c r="G51" s="2" t="str">
        <f t="shared" si="3"/>
        <v/>
      </c>
    </row>
    <row r="52" spans="2:7" x14ac:dyDescent="0.25">
      <c r="B52" s="21">
        <v>51</v>
      </c>
      <c r="C52" s="19"/>
      <c r="D52" s="2" t="e">
        <f t="shared" si="1"/>
        <v>#N/A</v>
      </c>
      <c r="E52" s="2">
        <f t="shared" si="2"/>
        <v>0</v>
      </c>
      <c r="F52" s="2" t="e">
        <f t="shared" si="4"/>
        <v>#N/A</v>
      </c>
      <c r="G52" s="2" t="str">
        <f t="shared" si="3"/>
        <v/>
      </c>
    </row>
    <row r="53" spans="2:7" x14ac:dyDescent="0.25">
      <c r="B53" s="21">
        <v>52</v>
      </c>
      <c r="C53" s="19"/>
      <c r="D53" s="2" t="e">
        <f t="shared" si="1"/>
        <v>#N/A</v>
      </c>
      <c r="E53" s="2">
        <f t="shared" si="2"/>
        <v>0</v>
      </c>
      <c r="F53" s="2" t="e">
        <f t="shared" si="4"/>
        <v>#N/A</v>
      </c>
      <c r="G53" s="2" t="str">
        <f t="shared" si="3"/>
        <v/>
      </c>
    </row>
    <row r="54" spans="2:7" x14ac:dyDescent="0.25">
      <c r="B54" s="21">
        <v>53</v>
      </c>
      <c r="C54" s="19"/>
      <c r="D54" s="2" t="e">
        <f t="shared" si="1"/>
        <v>#N/A</v>
      </c>
      <c r="E54" s="2">
        <f t="shared" si="2"/>
        <v>0</v>
      </c>
      <c r="F54" s="2" t="e">
        <f t="shared" si="4"/>
        <v>#N/A</v>
      </c>
      <c r="G54" s="2" t="str">
        <f t="shared" si="3"/>
        <v/>
      </c>
    </row>
    <row r="55" spans="2:7" x14ac:dyDescent="0.25">
      <c r="B55" s="21">
        <v>54</v>
      </c>
      <c r="C55" s="19"/>
      <c r="D55" s="2" t="e">
        <f t="shared" si="1"/>
        <v>#N/A</v>
      </c>
      <c r="E55" s="2">
        <f t="shared" si="2"/>
        <v>0</v>
      </c>
      <c r="F55" s="2" t="e">
        <f t="shared" si="4"/>
        <v>#N/A</v>
      </c>
      <c r="G55" s="2" t="str">
        <f t="shared" si="3"/>
        <v/>
      </c>
    </row>
    <row r="56" spans="2:7" x14ac:dyDescent="0.25">
      <c r="B56" s="21">
        <v>55</v>
      </c>
      <c r="C56" s="19"/>
      <c r="D56" s="2" t="e">
        <f t="shared" si="1"/>
        <v>#N/A</v>
      </c>
      <c r="E56" s="2">
        <f t="shared" si="2"/>
        <v>0</v>
      </c>
      <c r="F56" s="2" t="e">
        <f t="shared" si="4"/>
        <v>#N/A</v>
      </c>
      <c r="G56" s="2" t="str">
        <f t="shared" si="3"/>
        <v/>
      </c>
    </row>
    <row r="57" spans="2:7" x14ac:dyDescent="0.25">
      <c r="B57" s="21">
        <v>56</v>
      </c>
      <c r="C57" s="19"/>
      <c r="D57" s="2" t="e">
        <f t="shared" si="1"/>
        <v>#N/A</v>
      </c>
      <c r="E57" s="2">
        <f t="shared" si="2"/>
        <v>0</v>
      </c>
      <c r="F57" s="2" t="e">
        <f t="shared" si="4"/>
        <v>#N/A</v>
      </c>
      <c r="G57" s="2" t="str">
        <f t="shared" si="3"/>
        <v/>
      </c>
    </row>
    <row r="58" spans="2:7" x14ac:dyDescent="0.25">
      <c r="B58" s="21">
        <v>57</v>
      </c>
      <c r="C58" s="19"/>
      <c r="D58" s="2" t="e">
        <f t="shared" si="1"/>
        <v>#N/A</v>
      </c>
      <c r="E58" s="2">
        <f t="shared" si="2"/>
        <v>0</v>
      </c>
      <c r="F58" s="2" t="e">
        <f t="shared" si="4"/>
        <v>#N/A</v>
      </c>
      <c r="G58" s="2" t="str">
        <f t="shared" si="3"/>
        <v/>
      </c>
    </row>
    <row r="59" spans="2:7" x14ac:dyDescent="0.25">
      <c r="B59" s="21">
        <v>58</v>
      </c>
      <c r="C59" s="19"/>
      <c r="D59" s="2" t="e">
        <f t="shared" si="1"/>
        <v>#N/A</v>
      </c>
      <c r="E59" s="2">
        <f t="shared" si="2"/>
        <v>0</v>
      </c>
      <c r="F59" s="2" t="e">
        <f t="shared" si="4"/>
        <v>#N/A</v>
      </c>
      <c r="G59" s="2" t="str">
        <f t="shared" si="3"/>
        <v/>
      </c>
    </row>
    <row r="60" spans="2:7" x14ac:dyDescent="0.25">
      <c r="B60" s="21">
        <v>59</v>
      </c>
      <c r="C60" s="19"/>
      <c r="D60" s="2" t="e">
        <f t="shared" si="1"/>
        <v>#N/A</v>
      </c>
      <c r="E60" s="2">
        <f t="shared" si="2"/>
        <v>0</v>
      </c>
      <c r="F60" s="2" t="e">
        <f t="shared" si="4"/>
        <v>#N/A</v>
      </c>
      <c r="G60" s="2" t="str">
        <f t="shared" si="3"/>
        <v/>
      </c>
    </row>
    <row r="61" spans="2:7" x14ac:dyDescent="0.25">
      <c r="B61" s="21">
        <v>60</v>
      </c>
      <c r="C61" s="19"/>
      <c r="D61" s="2" t="e">
        <f t="shared" si="1"/>
        <v>#N/A</v>
      </c>
      <c r="E61" s="2">
        <f t="shared" si="2"/>
        <v>0</v>
      </c>
      <c r="F61" s="2" t="e">
        <f t="shared" si="4"/>
        <v>#N/A</v>
      </c>
      <c r="G61" s="2" t="str">
        <f t="shared" si="3"/>
        <v/>
      </c>
    </row>
    <row r="62" spans="2:7" x14ac:dyDescent="0.25">
      <c r="B62" s="21">
        <v>61</v>
      </c>
      <c r="C62" s="19"/>
      <c r="D62" s="2" t="e">
        <f t="shared" si="1"/>
        <v>#N/A</v>
      </c>
      <c r="E62" s="2">
        <f t="shared" si="2"/>
        <v>0</v>
      </c>
      <c r="F62" s="2" t="e">
        <f t="shared" si="4"/>
        <v>#N/A</v>
      </c>
      <c r="G62" s="2" t="str">
        <f t="shared" si="3"/>
        <v/>
      </c>
    </row>
    <row r="63" spans="2:7" x14ac:dyDescent="0.25">
      <c r="B63" s="21">
        <v>62</v>
      </c>
      <c r="C63" s="19"/>
      <c r="D63" s="2" t="e">
        <f t="shared" si="1"/>
        <v>#N/A</v>
      </c>
      <c r="E63" s="2">
        <f t="shared" si="2"/>
        <v>0</v>
      </c>
      <c r="F63" s="2" t="e">
        <f t="shared" si="4"/>
        <v>#N/A</v>
      </c>
      <c r="G63" s="2" t="str">
        <f t="shared" si="3"/>
        <v/>
      </c>
    </row>
    <row r="64" spans="2:7" x14ac:dyDescent="0.25">
      <c r="B64" s="21">
        <v>63</v>
      </c>
      <c r="C64" s="19"/>
      <c r="D64" s="2" t="e">
        <f t="shared" si="1"/>
        <v>#N/A</v>
      </c>
      <c r="E64" s="2">
        <f t="shared" si="2"/>
        <v>0</v>
      </c>
      <c r="F64" s="2" t="e">
        <f t="shared" si="4"/>
        <v>#N/A</v>
      </c>
      <c r="G64" s="2" t="str">
        <f t="shared" si="3"/>
        <v/>
      </c>
    </row>
    <row r="65" spans="2:7" x14ac:dyDescent="0.25">
      <c r="B65" s="21">
        <v>64</v>
      </c>
      <c r="C65" s="19"/>
      <c r="D65" s="2" t="e">
        <f t="shared" si="1"/>
        <v>#N/A</v>
      </c>
      <c r="E65" s="2">
        <f t="shared" si="2"/>
        <v>0</v>
      </c>
      <c r="F65" s="2" t="e">
        <f t="shared" si="4"/>
        <v>#N/A</v>
      </c>
      <c r="G65" s="2" t="str">
        <f t="shared" si="3"/>
        <v/>
      </c>
    </row>
    <row r="66" spans="2:7" x14ac:dyDescent="0.25">
      <c r="B66" s="21">
        <v>65</v>
      </c>
      <c r="C66" s="19"/>
      <c r="D66" s="2" t="e">
        <f t="shared" si="1"/>
        <v>#N/A</v>
      </c>
      <c r="E66" s="2">
        <f t="shared" si="2"/>
        <v>0</v>
      </c>
      <c r="F66" s="2" t="e">
        <f t="shared" ref="F66:F97" si="5">(D66/E66)*$A$2</f>
        <v>#N/A</v>
      </c>
      <c r="G66" s="2" t="str">
        <f t="shared" si="3"/>
        <v/>
      </c>
    </row>
    <row r="67" spans="2:7" x14ac:dyDescent="0.25">
      <c r="B67" s="21">
        <v>66</v>
      </c>
      <c r="C67" s="19"/>
      <c r="D67" s="2" t="e">
        <f t="shared" ref="D67:D130" si="6">_xlfn.RANK.EQ(C67,$C$2:$C$151,1)</f>
        <v>#N/A</v>
      </c>
      <c r="E67" s="2">
        <f t="shared" ref="E67:E130" si="7">COUNTA($C$2:$C$151)</f>
        <v>0</v>
      </c>
      <c r="F67" s="2" t="e">
        <f t="shared" si="5"/>
        <v>#N/A</v>
      </c>
      <c r="G67" s="2" t="str">
        <f t="shared" ref="G67:G130" si="8">IFERROR(C67&lt;=F67,"")</f>
        <v/>
      </c>
    </row>
    <row r="68" spans="2:7" x14ac:dyDescent="0.25">
      <c r="B68" s="21">
        <v>67</v>
      </c>
      <c r="C68" s="19"/>
      <c r="D68" s="2" t="e">
        <f t="shared" si="6"/>
        <v>#N/A</v>
      </c>
      <c r="E68" s="2">
        <f t="shared" si="7"/>
        <v>0</v>
      </c>
      <c r="F68" s="2" t="e">
        <f t="shared" si="5"/>
        <v>#N/A</v>
      </c>
      <c r="G68" s="2" t="str">
        <f t="shared" si="8"/>
        <v/>
      </c>
    </row>
    <row r="69" spans="2:7" x14ac:dyDescent="0.25">
      <c r="B69" s="21">
        <v>68</v>
      </c>
      <c r="C69" s="19"/>
      <c r="D69" s="2" t="e">
        <f t="shared" si="6"/>
        <v>#N/A</v>
      </c>
      <c r="E69" s="2">
        <f t="shared" si="7"/>
        <v>0</v>
      </c>
      <c r="F69" s="2" t="e">
        <f t="shared" si="5"/>
        <v>#N/A</v>
      </c>
      <c r="G69" s="2" t="str">
        <f t="shared" si="8"/>
        <v/>
      </c>
    </row>
    <row r="70" spans="2:7" x14ac:dyDescent="0.25">
      <c r="B70" s="21">
        <v>69</v>
      </c>
      <c r="C70" s="19"/>
      <c r="D70" s="2" t="e">
        <f t="shared" si="6"/>
        <v>#N/A</v>
      </c>
      <c r="E70" s="2">
        <f t="shared" si="7"/>
        <v>0</v>
      </c>
      <c r="F70" s="2" t="e">
        <f t="shared" si="5"/>
        <v>#N/A</v>
      </c>
      <c r="G70" s="2" t="str">
        <f t="shared" si="8"/>
        <v/>
      </c>
    </row>
    <row r="71" spans="2:7" x14ac:dyDescent="0.25">
      <c r="B71" s="21">
        <v>70</v>
      </c>
      <c r="C71" s="19"/>
      <c r="D71" s="2" t="e">
        <f t="shared" si="6"/>
        <v>#N/A</v>
      </c>
      <c r="E71" s="2">
        <f t="shared" si="7"/>
        <v>0</v>
      </c>
      <c r="F71" s="2" t="e">
        <f t="shared" si="5"/>
        <v>#N/A</v>
      </c>
      <c r="G71" s="2" t="str">
        <f t="shared" si="8"/>
        <v/>
      </c>
    </row>
    <row r="72" spans="2:7" x14ac:dyDescent="0.25">
      <c r="B72" s="21">
        <v>71</v>
      </c>
      <c r="C72" s="19"/>
      <c r="D72" s="2" t="e">
        <f t="shared" si="6"/>
        <v>#N/A</v>
      </c>
      <c r="E72" s="2">
        <f t="shared" si="7"/>
        <v>0</v>
      </c>
      <c r="F72" s="2" t="e">
        <f t="shared" si="5"/>
        <v>#N/A</v>
      </c>
      <c r="G72" s="2" t="str">
        <f t="shared" si="8"/>
        <v/>
      </c>
    </row>
    <row r="73" spans="2:7" x14ac:dyDescent="0.25">
      <c r="B73" s="21">
        <v>72</v>
      </c>
      <c r="C73" s="19"/>
      <c r="D73" s="2" t="e">
        <f t="shared" si="6"/>
        <v>#N/A</v>
      </c>
      <c r="E73" s="2">
        <f t="shared" si="7"/>
        <v>0</v>
      </c>
      <c r="F73" s="2" t="e">
        <f t="shared" si="5"/>
        <v>#N/A</v>
      </c>
      <c r="G73" s="2" t="str">
        <f t="shared" si="8"/>
        <v/>
      </c>
    </row>
    <row r="74" spans="2:7" x14ac:dyDescent="0.25">
      <c r="B74" s="21">
        <v>73</v>
      </c>
      <c r="C74" s="19"/>
      <c r="D74" s="2" t="e">
        <f t="shared" si="6"/>
        <v>#N/A</v>
      </c>
      <c r="E74" s="2">
        <f t="shared" si="7"/>
        <v>0</v>
      </c>
      <c r="F74" s="2" t="e">
        <f t="shared" si="5"/>
        <v>#N/A</v>
      </c>
      <c r="G74" s="2" t="str">
        <f t="shared" si="8"/>
        <v/>
      </c>
    </row>
    <row r="75" spans="2:7" x14ac:dyDescent="0.25">
      <c r="B75" s="21">
        <v>74</v>
      </c>
      <c r="C75" s="19"/>
      <c r="D75" s="2" t="e">
        <f t="shared" si="6"/>
        <v>#N/A</v>
      </c>
      <c r="E75" s="2">
        <f t="shared" si="7"/>
        <v>0</v>
      </c>
      <c r="F75" s="2" t="e">
        <f t="shared" si="5"/>
        <v>#N/A</v>
      </c>
      <c r="G75" s="2" t="str">
        <f t="shared" si="8"/>
        <v/>
      </c>
    </row>
    <row r="76" spans="2:7" x14ac:dyDescent="0.25">
      <c r="B76" s="21">
        <v>75</v>
      </c>
      <c r="C76" s="19"/>
      <c r="D76" s="2" t="e">
        <f t="shared" si="6"/>
        <v>#N/A</v>
      </c>
      <c r="E76" s="2">
        <f t="shared" si="7"/>
        <v>0</v>
      </c>
      <c r="F76" s="2" t="e">
        <f t="shared" si="5"/>
        <v>#N/A</v>
      </c>
      <c r="G76" s="2" t="str">
        <f t="shared" si="8"/>
        <v/>
      </c>
    </row>
    <row r="77" spans="2:7" x14ac:dyDescent="0.25">
      <c r="B77" s="21">
        <v>76</v>
      </c>
      <c r="C77" s="19"/>
      <c r="D77" s="2" t="e">
        <f t="shared" si="6"/>
        <v>#N/A</v>
      </c>
      <c r="E77" s="2">
        <f t="shared" si="7"/>
        <v>0</v>
      </c>
      <c r="F77" s="2" t="e">
        <f t="shared" si="5"/>
        <v>#N/A</v>
      </c>
      <c r="G77" s="2" t="str">
        <f t="shared" si="8"/>
        <v/>
      </c>
    </row>
    <row r="78" spans="2:7" x14ac:dyDescent="0.25">
      <c r="B78" s="21">
        <v>77</v>
      </c>
      <c r="C78" s="19"/>
      <c r="D78" s="2" t="e">
        <f t="shared" si="6"/>
        <v>#N/A</v>
      </c>
      <c r="E78" s="2">
        <f t="shared" si="7"/>
        <v>0</v>
      </c>
      <c r="F78" s="2" t="e">
        <f t="shared" si="5"/>
        <v>#N/A</v>
      </c>
      <c r="G78" s="2" t="str">
        <f t="shared" si="8"/>
        <v/>
      </c>
    </row>
    <row r="79" spans="2:7" x14ac:dyDescent="0.25">
      <c r="B79" s="21">
        <v>78</v>
      </c>
      <c r="C79" s="19"/>
      <c r="D79" s="2" t="e">
        <f t="shared" si="6"/>
        <v>#N/A</v>
      </c>
      <c r="E79" s="2">
        <f t="shared" si="7"/>
        <v>0</v>
      </c>
      <c r="F79" s="2" t="e">
        <f t="shared" si="5"/>
        <v>#N/A</v>
      </c>
      <c r="G79" s="2" t="str">
        <f t="shared" si="8"/>
        <v/>
      </c>
    </row>
    <row r="80" spans="2:7" x14ac:dyDescent="0.25">
      <c r="B80" s="21">
        <v>79</v>
      </c>
      <c r="C80" s="19"/>
      <c r="D80" s="2" t="e">
        <f t="shared" si="6"/>
        <v>#N/A</v>
      </c>
      <c r="E80" s="2">
        <f t="shared" si="7"/>
        <v>0</v>
      </c>
      <c r="F80" s="2" t="e">
        <f t="shared" si="5"/>
        <v>#N/A</v>
      </c>
      <c r="G80" s="2" t="str">
        <f t="shared" si="8"/>
        <v/>
      </c>
    </row>
    <row r="81" spans="2:7" x14ac:dyDescent="0.25">
      <c r="B81" s="21">
        <v>80</v>
      </c>
      <c r="C81" s="19"/>
      <c r="D81" s="2" t="e">
        <f t="shared" si="6"/>
        <v>#N/A</v>
      </c>
      <c r="E81" s="2">
        <f t="shared" si="7"/>
        <v>0</v>
      </c>
      <c r="F81" s="2" t="e">
        <f t="shared" si="5"/>
        <v>#N/A</v>
      </c>
      <c r="G81" s="2" t="str">
        <f t="shared" si="8"/>
        <v/>
      </c>
    </row>
    <row r="82" spans="2:7" x14ac:dyDescent="0.25">
      <c r="B82" s="21">
        <v>81</v>
      </c>
      <c r="C82" s="19"/>
      <c r="D82" s="2" t="e">
        <f t="shared" si="6"/>
        <v>#N/A</v>
      </c>
      <c r="E82" s="2">
        <f t="shared" si="7"/>
        <v>0</v>
      </c>
      <c r="F82" s="2" t="e">
        <f t="shared" si="5"/>
        <v>#N/A</v>
      </c>
      <c r="G82" s="2" t="str">
        <f t="shared" si="8"/>
        <v/>
      </c>
    </row>
    <row r="83" spans="2:7" x14ac:dyDescent="0.25">
      <c r="B83" s="21">
        <v>82</v>
      </c>
      <c r="C83" s="19"/>
      <c r="D83" s="2" t="e">
        <f t="shared" si="6"/>
        <v>#N/A</v>
      </c>
      <c r="E83" s="2">
        <f t="shared" si="7"/>
        <v>0</v>
      </c>
      <c r="F83" s="2" t="e">
        <f t="shared" si="5"/>
        <v>#N/A</v>
      </c>
      <c r="G83" s="2" t="str">
        <f t="shared" si="8"/>
        <v/>
      </c>
    </row>
    <row r="84" spans="2:7" x14ac:dyDescent="0.25">
      <c r="B84" s="21">
        <v>83</v>
      </c>
      <c r="C84" s="19"/>
      <c r="D84" s="2" t="e">
        <f t="shared" si="6"/>
        <v>#N/A</v>
      </c>
      <c r="E84" s="2">
        <f t="shared" si="7"/>
        <v>0</v>
      </c>
      <c r="F84" s="2" t="e">
        <f t="shared" si="5"/>
        <v>#N/A</v>
      </c>
      <c r="G84" s="2" t="str">
        <f t="shared" si="8"/>
        <v/>
      </c>
    </row>
    <row r="85" spans="2:7" x14ac:dyDescent="0.25">
      <c r="B85" s="21">
        <v>84</v>
      </c>
      <c r="C85" s="19"/>
      <c r="D85" s="2" t="e">
        <f t="shared" si="6"/>
        <v>#N/A</v>
      </c>
      <c r="E85" s="2">
        <f t="shared" si="7"/>
        <v>0</v>
      </c>
      <c r="F85" s="2" t="e">
        <f t="shared" si="5"/>
        <v>#N/A</v>
      </c>
      <c r="G85" s="2" t="str">
        <f t="shared" si="8"/>
        <v/>
      </c>
    </row>
    <row r="86" spans="2:7" x14ac:dyDescent="0.25">
      <c r="B86" s="21">
        <v>85</v>
      </c>
      <c r="C86" s="19"/>
      <c r="D86" s="2" t="e">
        <f t="shared" si="6"/>
        <v>#N/A</v>
      </c>
      <c r="E86" s="2">
        <f t="shared" si="7"/>
        <v>0</v>
      </c>
      <c r="F86" s="2" t="e">
        <f t="shared" si="5"/>
        <v>#N/A</v>
      </c>
      <c r="G86" s="2" t="str">
        <f t="shared" si="8"/>
        <v/>
      </c>
    </row>
    <row r="87" spans="2:7" x14ac:dyDescent="0.25">
      <c r="B87" s="21">
        <v>86</v>
      </c>
      <c r="C87" s="19"/>
      <c r="D87" s="2" t="e">
        <f t="shared" si="6"/>
        <v>#N/A</v>
      </c>
      <c r="E87" s="2">
        <f t="shared" si="7"/>
        <v>0</v>
      </c>
      <c r="F87" s="2" t="e">
        <f t="shared" si="5"/>
        <v>#N/A</v>
      </c>
      <c r="G87" s="2" t="str">
        <f t="shared" si="8"/>
        <v/>
      </c>
    </row>
    <row r="88" spans="2:7" x14ac:dyDescent="0.25">
      <c r="B88" s="21">
        <v>87</v>
      </c>
      <c r="C88" s="19"/>
      <c r="D88" s="2" t="e">
        <f t="shared" si="6"/>
        <v>#N/A</v>
      </c>
      <c r="E88" s="2">
        <f t="shared" si="7"/>
        <v>0</v>
      </c>
      <c r="F88" s="2" t="e">
        <f t="shared" si="5"/>
        <v>#N/A</v>
      </c>
      <c r="G88" s="2" t="str">
        <f t="shared" si="8"/>
        <v/>
      </c>
    </row>
    <row r="89" spans="2:7" x14ac:dyDescent="0.25">
      <c r="B89" s="21">
        <v>88</v>
      </c>
      <c r="C89" s="19"/>
      <c r="D89" s="2" t="e">
        <f t="shared" si="6"/>
        <v>#N/A</v>
      </c>
      <c r="E89" s="2">
        <f t="shared" si="7"/>
        <v>0</v>
      </c>
      <c r="F89" s="2" t="e">
        <f t="shared" si="5"/>
        <v>#N/A</v>
      </c>
      <c r="G89" s="2" t="str">
        <f t="shared" si="8"/>
        <v/>
      </c>
    </row>
    <row r="90" spans="2:7" x14ac:dyDescent="0.25">
      <c r="B90" s="21">
        <v>89</v>
      </c>
      <c r="C90" s="19"/>
      <c r="D90" s="2" t="e">
        <f t="shared" si="6"/>
        <v>#N/A</v>
      </c>
      <c r="E90" s="2">
        <f t="shared" si="7"/>
        <v>0</v>
      </c>
      <c r="F90" s="2" t="e">
        <f t="shared" si="5"/>
        <v>#N/A</v>
      </c>
      <c r="G90" s="2" t="str">
        <f t="shared" si="8"/>
        <v/>
      </c>
    </row>
    <row r="91" spans="2:7" x14ac:dyDescent="0.25">
      <c r="B91" s="21">
        <v>90</v>
      </c>
      <c r="C91" s="19"/>
      <c r="D91" s="2" t="e">
        <f t="shared" si="6"/>
        <v>#N/A</v>
      </c>
      <c r="E91" s="2">
        <f t="shared" si="7"/>
        <v>0</v>
      </c>
      <c r="F91" s="2" t="e">
        <f t="shared" si="5"/>
        <v>#N/A</v>
      </c>
      <c r="G91" s="2" t="str">
        <f t="shared" si="8"/>
        <v/>
      </c>
    </row>
    <row r="92" spans="2:7" x14ac:dyDescent="0.25">
      <c r="B92" s="21">
        <v>91</v>
      </c>
      <c r="C92" s="19"/>
      <c r="D92" s="2" t="e">
        <f t="shared" si="6"/>
        <v>#N/A</v>
      </c>
      <c r="E92" s="2">
        <f t="shared" si="7"/>
        <v>0</v>
      </c>
      <c r="F92" s="2" t="e">
        <f t="shared" si="5"/>
        <v>#N/A</v>
      </c>
      <c r="G92" s="2" t="str">
        <f t="shared" si="8"/>
        <v/>
      </c>
    </row>
    <row r="93" spans="2:7" x14ac:dyDescent="0.25">
      <c r="B93" s="21">
        <v>92</v>
      </c>
      <c r="C93" s="19"/>
      <c r="D93" s="2" t="e">
        <f t="shared" si="6"/>
        <v>#N/A</v>
      </c>
      <c r="E93" s="2">
        <f t="shared" si="7"/>
        <v>0</v>
      </c>
      <c r="F93" s="2" t="e">
        <f t="shared" si="5"/>
        <v>#N/A</v>
      </c>
      <c r="G93" s="2" t="str">
        <f t="shared" si="8"/>
        <v/>
      </c>
    </row>
    <row r="94" spans="2:7" x14ac:dyDescent="0.25">
      <c r="B94" s="21">
        <v>93</v>
      </c>
      <c r="C94" s="19"/>
      <c r="D94" s="2" t="e">
        <f t="shared" si="6"/>
        <v>#N/A</v>
      </c>
      <c r="E94" s="2">
        <f t="shared" si="7"/>
        <v>0</v>
      </c>
      <c r="F94" s="2" t="e">
        <f t="shared" si="5"/>
        <v>#N/A</v>
      </c>
      <c r="G94" s="2" t="str">
        <f t="shared" si="8"/>
        <v/>
      </c>
    </row>
    <row r="95" spans="2:7" x14ac:dyDescent="0.25">
      <c r="B95" s="21">
        <v>94</v>
      </c>
      <c r="C95" s="19"/>
      <c r="D95" s="2" t="e">
        <f t="shared" si="6"/>
        <v>#N/A</v>
      </c>
      <c r="E95" s="2">
        <f t="shared" si="7"/>
        <v>0</v>
      </c>
      <c r="F95" s="2" t="e">
        <f t="shared" si="5"/>
        <v>#N/A</v>
      </c>
      <c r="G95" s="2" t="str">
        <f t="shared" si="8"/>
        <v/>
      </c>
    </row>
    <row r="96" spans="2:7" x14ac:dyDescent="0.25">
      <c r="B96" s="21">
        <v>95</v>
      </c>
      <c r="C96" s="19"/>
      <c r="D96" s="2" t="e">
        <f t="shared" si="6"/>
        <v>#N/A</v>
      </c>
      <c r="E96" s="2">
        <f t="shared" si="7"/>
        <v>0</v>
      </c>
      <c r="F96" s="2" t="e">
        <f t="shared" si="5"/>
        <v>#N/A</v>
      </c>
      <c r="G96" s="2" t="str">
        <f t="shared" si="8"/>
        <v/>
      </c>
    </row>
    <row r="97" spans="2:7" x14ac:dyDescent="0.25">
      <c r="B97" s="21">
        <v>96</v>
      </c>
      <c r="C97" s="19"/>
      <c r="D97" s="2" t="e">
        <f t="shared" si="6"/>
        <v>#N/A</v>
      </c>
      <c r="E97" s="2">
        <f t="shared" si="7"/>
        <v>0</v>
      </c>
      <c r="F97" s="2" t="e">
        <f t="shared" si="5"/>
        <v>#N/A</v>
      </c>
      <c r="G97" s="2" t="str">
        <f t="shared" si="8"/>
        <v/>
      </c>
    </row>
    <row r="98" spans="2:7" x14ac:dyDescent="0.25">
      <c r="B98" s="21">
        <v>97</v>
      </c>
      <c r="C98" s="19"/>
      <c r="D98" s="2" t="e">
        <f t="shared" si="6"/>
        <v>#N/A</v>
      </c>
      <c r="E98" s="2">
        <f t="shared" si="7"/>
        <v>0</v>
      </c>
      <c r="F98" s="2" t="e">
        <f t="shared" ref="F98:F129" si="9">(D98/E98)*$A$2</f>
        <v>#N/A</v>
      </c>
      <c r="G98" s="2" t="str">
        <f t="shared" si="8"/>
        <v/>
      </c>
    </row>
    <row r="99" spans="2:7" x14ac:dyDescent="0.25">
      <c r="B99" s="21">
        <v>98</v>
      </c>
      <c r="C99" s="19"/>
      <c r="D99" s="2" t="e">
        <f t="shared" si="6"/>
        <v>#N/A</v>
      </c>
      <c r="E99" s="2">
        <f t="shared" si="7"/>
        <v>0</v>
      </c>
      <c r="F99" s="2" t="e">
        <f t="shared" si="9"/>
        <v>#N/A</v>
      </c>
      <c r="G99" s="2" t="str">
        <f t="shared" si="8"/>
        <v/>
      </c>
    </row>
    <row r="100" spans="2:7" x14ac:dyDescent="0.25">
      <c r="B100" s="21">
        <v>99</v>
      </c>
      <c r="C100" s="19"/>
      <c r="D100" s="2" t="e">
        <f t="shared" si="6"/>
        <v>#N/A</v>
      </c>
      <c r="E100" s="2">
        <f t="shared" si="7"/>
        <v>0</v>
      </c>
      <c r="F100" s="2" t="e">
        <f t="shared" si="9"/>
        <v>#N/A</v>
      </c>
      <c r="G100" s="2" t="str">
        <f t="shared" si="8"/>
        <v/>
      </c>
    </row>
    <row r="101" spans="2:7" x14ac:dyDescent="0.25">
      <c r="B101" s="21">
        <v>100</v>
      </c>
      <c r="C101" s="19"/>
      <c r="D101" s="2" t="e">
        <f t="shared" si="6"/>
        <v>#N/A</v>
      </c>
      <c r="E101" s="2">
        <f t="shared" si="7"/>
        <v>0</v>
      </c>
      <c r="F101" s="2" t="e">
        <f t="shared" si="9"/>
        <v>#N/A</v>
      </c>
      <c r="G101" s="2" t="str">
        <f t="shared" si="8"/>
        <v/>
      </c>
    </row>
    <row r="102" spans="2:7" x14ac:dyDescent="0.25">
      <c r="B102" s="21">
        <v>101</v>
      </c>
      <c r="C102" s="19"/>
      <c r="D102" s="2" t="e">
        <f t="shared" si="6"/>
        <v>#N/A</v>
      </c>
      <c r="E102" s="2">
        <f t="shared" si="7"/>
        <v>0</v>
      </c>
      <c r="F102" s="2" t="e">
        <f t="shared" si="9"/>
        <v>#N/A</v>
      </c>
      <c r="G102" s="2" t="str">
        <f t="shared" si="8"/>
        <v/>
      </c>
    </row>
    <row r="103" spans="2:7" x14ac:dyDescent="0.25">
      <c r="B103" s="21">
        <v>102</v>
      </c>
      <c r="C103" s="19"/>
      <c r="D103" s="2" t="e">
        <f t="shared" si="6"/>
        <v>#N/A</v>
      </c>
      <c r="E103" s="2">
        <f t="shared" si="7"/>
        <v>0</v>
      </c>
      <c r="F103" s="2" t="e">
        <f t="shared" si="9"/>
        <v>#N/A</v>
      </c>
      <c r="G103" s="2" t="str">
        <f t="shared" si="8"/>
        <v/>
      </c>
    </row>
    <row r="104" spans="2:7" x14ac:dyDescent="0.25">
      <c r="B104" s="21">
        <v>103</v>
      </c>
      <c r="C104" s="19"/>
      <c r="D104" s="2" t="e">
        <f t="shared" si="6"/>
        <v>#N/A</v>
      </c>
      <c r="E104" s="2">
        <f t="shared" si="7"/>
        <v>0</v>
      </c>
      <c r="F104" s="2" t="e">
        <f t="shared" si="9"/>
        <v>#N/A</v>
      </c>
      <c r="G104" s="2" t="str">
        <f t="shared" si="8"/>
        <v/>
      </c>
    </row>
    <row r="105" spans="2:7" x14ac:dyDescent="0.25">
      <c r="B105" s="21">
        <v>104</v>
      </c>
      <c r="C105" s="19"/>
      <c r="D105" s="2" t="e">
        <f t="shared" si="6"/>
        <v>#N/A</v>
      </c>
      <c r="E105" s="2">
        <f t="shared" si="7"/>
        <v>0</v>
      </c>
      <c r="F105" s="2" t="e">
        <f t="shared" si="9"/>
        <v>#N/A</v>
      </c>
      <c r="G105" s="2" t="str">
        <f t="shared" si="8"/>
        <v/>
      </c>
    </row>
    <row r="106" spans="2:7" x14ac:dyDescent="0.25">
      <c r="B106" s="21">
        <v>105</v>
      </c>
      <c r="C106" s="19"/>
      <c r="D106" s="2" t="e">
        <f t="shared" si="6"/>
        <v>#N/A</v>
      </c>
      <c r="E106" s="2">
        <f t="shared" si="7"/>
        <v>0</v>
      </c>
      <c r="F106" s="2" t="e">
        <f t="shared" si="9"/>
        <v>#N/A</v>
      </c>
      <c r="G106" s="2" t="str">
        <f t="shared" si="8"/>
        <v/>
      </c>
    </row>
    <row r="107" spans="2:7" x14ac:dyDescent="0.25">
      <c r="B107" s="21">
        <v>106</v>
      </c>
      <c r="C107" s="19"/>
      <c r="D107" s="2" t="e">
        <f t="shared" si="6"/>
        <v>#N/A</v>
      </c>
      <c r="E107" s="2">
        <f t="shared" si="7"/>
        <v>0</v>
      </c>
      <c r="F107" s="2" t="e">
        <f t="shared" si="9"/>
        <v>#N/A</v>
      </c>
      <c r="G107" s="2" t="str">
        <f t="shared" si="8"/>
        <v/>
      </c>
    </row>
    <row r="108" spans="2:7" x14ac:dyDescent="0.25">
      <c r="B108" s="21">
        <v>107</v>
      </c>
      <c r="C108" s="19"/>
      <c r="D108" s="2" t="e">
        <f t="shared" si="6"/>
        <v>#N/A</v>
      </c>
      <c r="E108" s="2">
        <f t="shared" si="7"/>
        <v>0</v>
      </c>
      <c r="F108" s="2" t="e">
        <f t="shared" si="9"/>
        <v>#N/A</v>
      </c>
      <c r="G108" s="2" t="str">
        <f t="shared" si="8"/>
        <v/>
      </c>
    </row>
    <row r="109" spans="2:7" x14ac:dyDescent="0.25">
      <c r="B109" s="21">
        <v>108</v>
      </c>
      <c r="C109" s="19"/>
      <c r="D109" s="2" t="e">
        <f t="shared" si="6"/>
        <v>#N/A</v>
      </c>
      <c r="E109" s="2">
        <f t="shared" si="7"/>
        <v>0</v>
      </c>
      <c r="F109" s="2" t="e">
        <f t="shared" si="9"/>
        <v>#N/A</v>
      </c>
      <c r="G109" s="2" t="str">
        <f t="shared" si="8"/>
        <v/>
      </c>
    </row>
    <row r="110" spans="2:7" x14ac:dyDescent="0.25">
      <c r="B110" s="21">
        <v>109</v>
      </c>
      <c r="C110" s="19"/>
      <c r="D110" s="2" t="e">
        <f t="shared" si="6"/>
        <v>#N/A</v>
      </c>
      <c r="E110" s="2">
        <f t="shared" si="7"/>
        <v>0</v>
      </c>
      <c r="F110" s="2" t="e">
        <f t="shared" si="9"/>
        <v>#N/A</v>
      </c>
      <c r="G110" s="2" t="str">
        <f t="shared" si="8"/>
        <v/>
      </c>
    </row>
    <row r="111" spans="2:7" x14ac:dyDescent="0.25">
      <c r="B111" s="21">
        <v>110</v>
      </c>
      <c r="C111" s="19"/>
      <c r="D111" s="2" t="e">
        <f t="shared" si="6"/>
        <v>#N/A</v>
      </c>
      <c r="E111" s="2">
        <f t="shared" si="7"/>
        <v>0</v>
      </c>
      <c r="F111" s="2" t="e">
        <f t="shared" si="9"/>
        <v>#N/A</v>
      </c>
      <c r="G111" s="2" t="str">
        <f t="shared" si="8"/>
        <v/>
      </c>
    </row>
    <row r="112" spans="2:7" x14ac:dyDescent="0.25">
      <c r="B112" s="21">
        <v>111</v>
      </c>
      <c r="C112" s="19"/>
      <c r="D112" s="2" t="e">
        <f t="shared" si="6"/>
        <v>#N/A</v>
      </c>
      <c r="E112" s="2">
        <f t="shared" si="7"/>
        <v>0</v>
      </c>
      <c r="F112" s="2" t="e">
        <f t="shared" si="9"/>
        <v>#N/A</v>
      </c>
      <c r="G112" s="2" t="str">
        <f t="shared" si="8"/>
        <v/>
      </c>
    </row>
    <row r="113" spans="2:7" x14ac:dyDescent="0.25">
      <c r="B113" s="21">
        <v>112</v>
      </c>
      <c r="C113" s="19"/>
      <c r="D113" s="2" t="e">
        <f t="shared" si="6"/>
        <v>#N/A</v>
      </c>
      <c r="E113" s="2">
        <f t="shared" si="7"/>
        <v>0</v>
      </c>
      <c r="F113" s="2" t="e">
        <f t="shared" si="9"/>
        <v>#N/A</v>
      </c>
      <c r="G113" s="2" t="str">
        <f t="shared" si="8"/>
        <v/>
      </c>
    </row>
    <row r="114" spans="2:7" x14ac:dyDescent="0.25">
      <c r="B114" s="21">
        <v>113</v>
      </c>
      <c r="C114" s="19"/>
      <c r="D114" s="2" t="e">
        <f t="shared" si="6"/>
        <v>#N/A</v>
      </c>
      <c r="E114" s="2">
        <f t="shared" si="7"/>
        <v>0</v>
      </c>
      <c r="F114" s="2" t="e">
        <f t="shared" si="9"/>
        <v>#N/A</v>
      </c>
      <c r="G114" s="2" t="str">
        <f t="shared" si="8"/>
        <v/>
      </c>
    </row>
    <row r="115" spans="2:7" x14ac:dyDescent="0.25">
      <c r="B115" s="21">
        <v>114</v>
      </c>
      <c r="C115" s="19"/>
      <c r="D115" s="2" t="e">
        <f t="shared" si="6"/>
        <v>#N/A</v>
      </c>
      <c r="E115" s="2">
        <f t="shared" si="7"/>
        <v>0</v>
      </c>
      <c r="F115" s="2" t="e">
        <f t="shared" si="9"/>
        <v>#N/A</v>
      </c>
      <c r="G115" s="2" t="str">
        <f t="shared" si="8"/>
        <v/>
      </c>
    </row>
    <row r="116" spans="2:7" x14ac:dyDescent="0.25">
      <c r="B116" s="21">
        <v>115</v>
      </c>
      <c r="C116" s="19"/>
      <c r="D116" s="2" t="e">
        <f t="shared" si="6"/>
        <v>#N/A</v>
      </c>
      <c r="E116" s="2">
        <f t="shared" si="7"/>
        <v>0</v>
      </c>
      <c r="F116" s="2" t="e">
        <f t="shared" si="9"/>
        <v>#N/A</v>
      </c>
      <c r="G116" s="2" t="str">
        <f t="shared" si="8"/>
        <v/>
      </c>
    </row>
    <row r="117" spans="2:7" x14ac:dyDescent="0.25">
      <c r="B117" s="21">
        <v>116</v>
      </c>
      <c r="C117" s="19"/>
      <c r="D117" s="2" t="e">
        <f t="shared" si="6"/>
        <v>#N/A</v>
      </c>
      <c r="E117" s="2">
        <f t="shared" si="7"/>
        <v>0</v>
      </c>
      <c r="F117" s="2" t="e">
        <f t="shared" si="9"/>
        <v>#N/A</v>
      </c>
      <c r="G117" s="2" t="str">
        <f t="shared" si="8"/>
        <v/>
      </c>
    </row>
    <row r="118" spans="2:7" x14ac:dyDescent="0.25">
      <c r="B118" s="21">
        <v>117</v>
      </c>
      <c r="C118" s="19"/>
      <c r="D118" s="2" t="e">
        <f t="shared" si="6"/>
        <v>#N/A</v>
      </c>
      <c r="E118" s="2">
        <f t="shared" si="7"/>
        <v>0</v>
      </c>
      <c r="F118" s="2" t="e">
        <f t="shared" si="9"/>
        <v>#N/A</v>
      </c>
      <c r="G118" s="2" t="str">
        <f t="shared" si="8"/>
        <v/>
      </c>
    </row>
    <row r="119" spans="2:7" x14ac:dyDescent="0.25">
      <c r="B119" s="21">
        <v>118</v>
      </c>
      <c r="C119" s="19"/>
      <c r="D119" s="2" t="e">
        <f t="shared" si="6"/>
        <v>#N/A</v>
      </c>
      <c r="E119" s="2">
        <f t="shared" si="7"/>
        <v>0</v>
      </c>
      <c r="F119" s="2" t="e">
        <f t="shared" si="9"/>
        <v>#N/A</v>
      </c>
      <c r="G119" s="2" t="str">
        <f t="shared" si="8"/>
        <v/>
      </c>
    </row>
    <row r="120" spans="2:7" x14ac:dyDescent="0.25">
      <c r="B120" s="21">
        <v>119</v>
      </c>
      <c r="C120" s="19"/>
      <c r="D120" s="2" t="e">
        <f t="shared" si="6"/>
        <v>#N/A</v>
      </c>
      <c r="E120" s="2">
        <f t="shared" si="7"/>
        <v>0</v>
      </c>
      <c r="F120" s="2" t="e">
        <f t="shared" si="9"/>
        <v>#N/A</v>
      </c>
      <c r="G120" s="2" t="str">
        <f t="shared" si="8"/>
        <v/>
      </c>
    </row>
    <row r="121" spans="2:7" x14ac:dyDescent="0.25">
      <c r="B121" s="21">
        <v>120</v>
      </c>
      <c r="C121" s="19"/>
      <c r="D121" s="2" t="e">
        <f t="shared" si="6"/>
        <v>#N/A</v>
      </c>
      <c r="E121" s="2">
        <f t="shared" si="7"/>
        <v>0</v>
      </c>
      <c r="F121" s="2" t="e">
        <f t="shared" si="9"/>
        <v>#N/A</v>
      </c>
      <c r="G121" s="2" t="str">
        <f t="shared" si="8"/>
        <v/>
      </c>
    </row>
    <row r="122" spans="2:7" x14ac:dyDescent="0.25">
      <c r="B122" s="21">
        <v>121</v>
      </c>
      <c r="C122" s="19"/>
      <c r="D122" s="2" t="e">
        <f t="shared" si="6"/>
        <v>#N/A</v>
      </c>
      <c r="E122" s="2">
        <f t="shared" si="7"/>
        <v>0</v>
      </c>
      <c r="F122" s="2" t="e">
        <f t="shared" si="9"/>
        <v>#N/A</v>
      </c>
      <c r="G122" s="2" t="str">
        <f t="shared" si="8"/>
        <v/>
      </c>
    </row>
    <row r="123" spans="2:7" x14ac:dyDescent="0.25">
      <c r="B123" s="21">
        <v>122</v>
      </c>
      <c r="C123" s="19"/>
      <c r="D123" s="2" t="e">
        <f t="shared" si="6"/>
        <v>#N/A</v>
      </c>
      <c r="E123" s="2">
        <f t="shared" si="7"/>
        <v>0</v>
      </c>
      <c r="F123" s="2" t="e">
        <f t="shared" si="9"/>
        <v>#N/A</v>
      </c>
      <c r="G123" s="2" t="str">
        <f t="shared" si="8"/>
        <v/>
      </c>
    </row>
    <row r="124" spans="2:7" x14ac:dyDescent="0.25">
      <c r="B124" s="21">
        <v>123</v>
      </c>
      <c r="C124" s="19"/>
      <c r="D124" s="2" t="e">
        <f t="shared" si="6"/>
        <v>#N/A</v>
      </c>
      <c r="E124" s="2">
        <f t="shared" si="7"/>
        <v>0</v>
      </c>
      <c r="F124" s="2" t="e">
        <f t="shared" si="9"/>
        <v>#N/A</v>
      </c>
      <c r="G124" s="2" t="str">
        <f t="shared" si="8"/>
        <v/>
      </c>
    </row>
    <row r="125" spans="2:7" x14ac:dyDescent="0.25">
      <c r="B125" s="21">
        <v>124</v>
      </c>
      <c r="C125" s="19"/>
      <c r="D125" s="2" t="e">
        <f t="shared" si="6"/>
        <v>#N/A</v>
      </c>
      <c r="E125" s="2">
        <f t="shared" si="7"/>
        <v>0</v>
      </c>
      <c r="F125" s="2" t="e">
        <f t="shared" si="9"/>
        <v>#N/A</v>
      </c>
      <c r="G125" s="2" t="str">
        <f t="shared" si="8"/>
        <v/>
      </c>
    </row>
    <row r="126" spans="2:7" x14ac:dyDescent="0.25">
      <c r="B126" s="21">
        <v>125</v>
      </c>
      <c r="C126" s="19"/>
      <c r="D126" s="2" t="e">
        <f t="shared" si="6"/>
        <v>#N/A</v>
      </c>
      <c r="E126" s="2">
        <f t="shared" si="7"/>
        <v>0</v>
      </c>
      <c r="F126" s="2" t="e">
        <f t="shared" si="9"/>
        <v>#N/A</v>
      </c>
      <c r="G126" s="2" t="str">
        <f t="shared" si="8"/>
        <v/>
      </c>
    </row>
    <row r="127" spans="2:7" x14ac:dyDescent="0.25">
      <c r="B127" s="21">
        <v>126</v>
      </c>
      <c r="C127" s="19"/>
      <c r="D127" s="2" t="e">
        <f t="shared" si="6"/>
        <v>#N/A</v>
      </c>
      <c r="E127" s="2">
        <f t="shared" si="7"/>
        <v>0</v>
      </c>
      <c r="F127" s="2" t="e">
        <f t="shared" si="9"/>
        <v>#N/A</v>
      </c>
      <c r="G127" s="2" t="str">
        <f t="shared" si="8"/>
        <v/>
      </c>
    </row>
    <row r="128" spans="2:7" x14ac:dyDescent="0.25">
      <c r="B128" s="21">
        <v>127</v>
      </c>
      <c r="C128" s="19"/>
      <c r="D128" s="2" t="e">
        <f t="shared" si="6"/>
        <v>#N/A</v>
      </c>
      <c r="E128" s="2">
        <f t="shared" si="7"/>
        <v>0</v>
      </c>
      <c r="F128" s="2" t="e">
        <f t="shared" si="9"/>
        <v>#N/A</v>
      </c>
      <c r="G128" s="2" t="str">
        <f t="shared" si="8"/>
        <v/>
      </c>
    </row>
    <row r="129" spans="2:7" x14ac:dyDescent="0.25">
      <c r="B129" s="21">
        <v>128</v>
      </c>
      <c r="C129" s="19"/>
      <c r="D129" s="2" t="e">
        <f t="shared" si="6"/>
        <v>#N/A</v>
      </c>
      <c r="E129" s="2">
        <f t="shared" si="7"/>
        <v>0</v>
      </c>
      <c r="F129" s="2" t="e">
        <f t="shared" si="9"/>
        <v>#N/A</v>
      </c>
      <c r="G129" s="2" t="str">
        <f t="shared" si="8"/>
        <v/>
      </c>
    </row>
    <row r="130" spans="2:7" x14ac:dyDescent="0.25">
      <c r="B130" s="21">
        <v>129</v>
      </c>
      <c r="C130" s="19"/>
      <c r="D130" s="2" t="e">
        <f t="shared" si="6"/>
        <v>#N/A</v>
      </c>
      <c r="E130" s="2">
        <f t="shared" si="7"/>
        <v>0</v>
      </c>
      <c r="F130" s="2" t="e">
        <f t="shared" ref="F130:F151" si="10">(D130/E130)*$A$2</f>
        <v>#N/A</v>
      </c>
      <c r="G130" s="2" t="str">
        <f t="shared" si="8"/>
        <v/>
      </c>
    </row>
    <row r="131" spans="2:7" x14ac:dyDescent="0.25">
      <c r="B131" s="21">
        <v>130</v>
      </c>
      <c r="C131" s="19"/>
      <c r="D131" s="2" t="e">
        <f t="shared" ref="D131:D151" si="11">_xlfn.RANK.EQ(C131,$C$2:$C$151,1)</f>
        <v>#N/A</v>
      </c>
      <c r="E131" s="2">
        <f t="shared" ref="E131:E151" si="12">COUNTA($C$2:$C$151)</f>
        <v>0</v>
      </c>
      <c r="F131" s="2" t="e">
        <f t="shared" si="10"/>
        <v>#N/A</v>
      </c>
      <c r="G131" s="2" t="str">
        <f t="shared" ref="G131:G151" si="13">IFERROR(C131&lt;=F131,"")</f>
        <v/>
      </c>
    </row>
    <row r="132" spans="2:7" x14ac:dyDescent="0.25">
      <c r="B132" s="21">
        <v>131</v>
      </c>
      <c r="C132" s="19"/>
      <c r="D132" s="2" t="e">
        <f t="shared" si="11"/>
        <v>#N/A</v>
      </c>
      <c r="E132" s="2">
        <f t="shared" si="12"/>
        <v>0</v>
      </c>
      <c r="F132" s="2" t="e">
        <f t="shared" si="10"/>
        <v>#N/A</v>
      </c>
      <c r="G132" s="2" t="str">
        <f t="shared" si="13"/>
        <v/>
      </c>
    </row>
    <row r="133" spans="2:7" x14ac:dyDescent="0.25">
      <c r="B133" s="21">
        <v>132</v>
      </c>
      <c r="C133" s="19"/>
      <c r="D133" s="2" t="e">
        <f t="shared" si="11"/>
        <v>#N/A</v>
      </c>
      <c r="E133" s="2">
        <f t="shared" si="12"/>
        <v>0</v>
      </c>
      <c r="F133" s="2" t="e">
        <f t="shared" si="10"/>
        <v>#N/A</v>
      </c>
      <c r="G133" s="2" t="str">
        <f t="shared" si="13"/>
        <v/>
      </c>
    </row>
    <row r="134" spans="2:7" x14ac:dyDescent="0.25">
      <c r="B134" s="21">
        <v>133</v>
      </c>
      <c r="C134" s="19"/>
      <c r="D134" s="2" t="e">
        <f t="shared" si="11"/>
        <v>#N/A</v>
      </c>
      <c r="E134" s="2">
        <f t="shared" si="12"/>
        <v>0</v>
      </c>
      <c r="F134" s="2" t="e">
        <f t="shared" si="10"/>
        <v>#N/A</v>
      </c>
      <c r="G134" s="2" t="str">
        <f t="shared" si="13"/>
        <v/>
      </c>
    </row>
    <row r="135" spans="2:7" x14ac:dyDescent="0.25">
      <c r="B135" s="21">
        <v>134</v>
      </c>
      <c r="C135" s="19"/>
      <c r="D135" s="2" t="e">
        <f t="shared" si="11"/>
        <v>#N/A</v>
      </c>
      <c r="E135" s="2">
        <f t="shared" si="12"/>
        <v>0</v>
      </c>
      <c r="F135" s="2" t="e">
        <f t="shared" si="10"/>
        <v>#N/A</v>
      </c>
      <c r="G135" s="2" t="str">
        <f t="shared" si="13"/>
        <v/>
      </c>
    </row>
    <row r="136" spans="2:7" x14ac:dyDescent="0.25">
      <c r="B136" s="21">
        <v>135</v>
      </c>
      <c r="C136" s="19"/>
      <c r="D136" s="2" t="e">
        <f t="shared" si="11"/>
        <v>#N/A</v>
      </c>
      <c r="E136" s="2">
        <f t="shared" si="12"/>
        <v>0</v>
      </c>
      <c r="F136" s="2" t="e">
        <f t="shared" si="10"/>
        <v>#N/A</v>
      </c>
      <c r="G136" s="2" t="str">
        <f t="shared" si="13"/>
        <v/>
      </c>
    </row>
    <row r="137" spans="2:7" x14ac:dyDescent="0.25">
      <c r="B137" s="21">
        <v>136</v>
      </c>
      <c r="C137" s="19"/>
      <c r="D137" s="2" t="e">
        <f t="shared" si="11"/>
        <v>#N/A</v>
      </c>
      <c r="E137" s="2">
        <f t="shared" si="12"/>
        <v>0</v>
      </c>
      <c r="F137" s="2" t="e">
        <f t="shared" si="10"/>
        <v>#N/A</v>
      </c>
      <c r="G137" s="2" t="str">
        <f t="shared" si="13"/>
        <v/>
      </c>
    </row>
    <row r="138" spans="2:7" x14ac:dyDescent="0.25">
      <c r="B138" s="21">
        <v>137</v>
      </c>
      <c r="C138" s="19"/>
      <c r="D138" s="2" t="e">
        <f t="shared" si="11"/>
        <v>#N/A</v>
      </c>
      <c r="E138" s="2">
        <f t="shared" si="12"/>
        <v>0</v>
      </c>
      <c r="F138" s="2" t="e">
        <f t="shared" si="10"/>
        <v>#N/A</v>
      </c>
      <c r="G138" s="2" t="str">
        <f t="shared" si="13"/>
        <v/>
      </c>
    </row>
    <row r="139" spans="2:7" x14ac:dyDescent="0.25">
      <c r="B139" s="21">
        <v>138</v>
      </c>
      <c r="C139" s="19"/>
      <c r="D139" s="2" t="e">
        <f t="shared" si="11"/>
        <v>#N/A</v>
      </c>
      <c r="E139" s="2">
        <f t="shared" si="12"/>
        <v>0</v>
      </c>
      <c r="F139" s="2" t="e">
        <f t="shared" si="10"/>
        <v>#N/A</v>
      </c>
      <c r="G139" s="2" t="str">
        <f t="shared" si="13"/>
        <v/>
      </c>
    </row>
    <row r="140" spans="2:7" x14ac:dyDescent="0.25">
      <c r="B140" s="21">
        <v>139</v>
      </c>
      <c r="C140" s="19"/>
      <c r="D140" s="2" t="e">
        <f t="shared" si="11"/>
        <v>#N/A</v>
      </c>
      <c r="E140" s="2">
        <f t="shared" si="12"/>
        <v>0</v>
      </c>
      <c r="F140" s="2" t="e">
        <f t="shared" si="10"/>
        <v>#N/A</v>
      </c>
      <c r="G140" s="2" t="str">
        <f t="shared" si="13"/>
        <v/>
      </c>
    </row>
    <row r="141" spans="2:7" x14ac:dyDescent="0.25">
      <c r="B141" s="21">
        <v>140</v>
      </c>
      <c r="C141" s="19"/>
      <c r="D141" s="2" t="e">
        <f t="shared" si="11"/>
        <v>#N/A</v>
      </c>
      <c r="E141" s="2">
        <f t="shared" si="12"/>
        <v>0</v>
      </c>
      <c r="F141" s="2" t="e">
        <f t="shared" si="10"/>
        <v>#N/A</v>
      </c>
      <c r="G141" s="2" t="str">
        <f t="shared" si="13"/>
        <v/>
      </c>
    </row>
    <row r="142" spans="2:7" x14ac:dyDescent="0.25">
      <c r="B142" s="21">
        <v>141</v>
      </c>
      <c r="C142" s="19"/>
      <c r="D142" s="2" t="e">
        <f t="shared" si="11"/>
        <v>#N/A</v>
      </c>
      <c r="E142" s="2">
        <f t="shared" si="12"/>
        <v>0</v>
      </c>
      <c r="F142" s="2" t="e">
        <f t="shared" si="10"/>
        <v>#N/A</v>
      </c>
      <c r="G142" s="2" t="str">
        <f t="shared" si="13"/>
        <v/>
      </c>
    </row>
    <row r="143" spans="2:7" x14ac:dyDescent="0.25">
      <c r="B143" s="21">
        <v>142</v>
      </c>
      <c r="C143" s="19"/>
      <c r="D143" s="2" t="e">
        <f t="shared" si="11"/>
        <v>#N/A</v>
      </c>
      <c r="E143" s="2">
        <f t="shared" si="12"/>
        <v>0</v>
      </c>
      <c r="F143" s="2" t="e">
        <f t="shared" si="10"/>
        <v>#N/A</v>
      </c>
      <c r="G143" s="2" t="str">
        <f t="shared" si="13"/>
        <v/>
      </c>
    </row>
    <row r="144" spans="2:7" x14ac:dyDescent="0.25">
      <c r="B144" s="21">
        <v>143</v>
      </c>
      <c r="C144" s="19"/>
      <c r="D144" s="2" t="e">
        <f t="shared" si="11"/>
        <v>#N/A</v>
      </c>
      <c r="E144" s="2">
        <f t="shared" si="12"/>
        <v>0</v>
      </c>
      <c r="F144" s="2" t="e">
        <f t="shared" si="10"/>
        <v>#N/A</v>
      </c>
      <c r="G144" s="2" t="str">
        <f t="shared" si="13"/>
        <v/>
      </c>
    </row>
    <row r="145" spans="2:7" x14ac:dyDescent="0.25">
      <c r="B145" s="21">
        <v>144</v>
      </c>
      <c r="C145" s="19"/>
      <c r="D145" s="2" t="e">
        <f t="shared" si="11"/>
        <v>#N/A</v>
      </c>
      <c r="E145" s="2">
        <f t="shared" si="12"/>
        <v>0</v>
      </c>
      <c r="F145" s="2" t="e">
        <f t="shared" si="10"/>
        <v>#N/A</v>
      </c>
      <c r="G145" s="2" t="str">
        <f t="shared" si="13"/>
        <v/>
      </c>
    </row>
    <row r="146" spans="2:7" x14ac:dyDescent="0.25">
      <c r="B146" s="21">
        <v>145</v>
      </c>
      <c r="C146" s="19"/>
      <c r="D146" s="2" t="e">
        <f t="shared" si="11"/>
        <v>#N/A</v>
      </c>
      <c r="E146" s="2">
        <f t="shared" si="12"/>
        <v>0</v>
      </c>
      <c r="F146" s="2" t="e">
        <f t="shared" si="10"/>
        <v>#N/A</v>
      </c>
      <c r="G146" s="2" t="str">
        <f t="shared" si="13"/>
        <v/>
      </c>
    </row>
    <row r="147" spans="2:7" x14ac:dyDescent="0.25">
      <c r="B147" s="21">
        <v>146</v>
      </c>
      <c r="C147" s="19"/>
      <c r="D147" s="2" t="e">
        <f t="shared" si="11"/>
        <v>#N/A</v>
      </c>
      <c r="E147" s="2">
        <f t="shared" si="12"/>
        <v>0</v>
      </c>
      <c r="F147" s="2" t="e">
        <f t="shared" si="10"/>
        <v>#N/A</v>
      </c>
      <c r="G147" s="2" t="str">
        <f t="shared" si="13"/>
        <v/>
      </c>
    </row>
    <row r="148" spans="2:7" x14ac:dyDescent="0.25">
      <c r="B148" s="21">
        <v>147</v>
      </c>
      <c r="C148" s="19"/>
      <c r="D148" s="2" t="e">
        <f t="shared" si="11"/>
        <v>#N/A</v>
      </c>
      <c r="E148" s="2">
        <f t="shared" si="12"/>
        <v>0</v>
      </c>
      <c r="F148" s="2" t="e">
        <f t="shared" si="10"/>
        <v>#N/A</v>
      </c>
      <c r="G148" s="2" t="str">
        <f t="shared" si="13"/>
        <v/>
      </c>
    </row>
    <row r="149" spans="2:7" x14ac:dyDescent="0.25">
      <c r="B149" s="21">
        <v>148</v>
      </c>
      <c r="C149" s="19"/>
      <c r="D149" s="2" t="e">
        <f t="shared" si="11"/>
        <v>#N/A</v>
      </c>
      <c r="E149" s="2">
        <f t="shared" si="12"/>
        <v>0</v>
      </c>
      <c r="F149" s="2" t="e">
        <f t="shared" si="10"/>
        <v>#N/A</v>
      </c>
      <c r="G149" s="2" t="str">
        <f t="shared" si="13"/>
        <v/>
      </c>
    </row>
    <row r="150" spans="2:7" x14ac:dyDescent="0.25">
      <c r="B150" s="21">
        <v>149</v>
      </c>
      <c r="C150" s="19"/>
      <c r="D150" s="2" t="e">
        <f t="shared" si="11"/>
        <v>#N/A</v>
      </c>
      <c r="E150" s="2">
        <f t="shared" si="12"/>
        <v>0</v>
      </c>
      <c r="F150" s="2" t="e">
        <f t="shared" si="10"/>
        <v>#N/A</v>
      </c>
      <c r="G150" s="2" t="str">
        <f t="shared" si="13"/>
        <v/>
      </c>
    </row>
    <row r="151" spans="2:7" x14ac:dyDescent="0.25">
      <c r="B151" s="21">
        <v>150</v>
      </c>
      <c r="C151" s="20"/>
      <c r="D151" s="2" t="e">
        <f t="shared" si="11"/>
        <v>#N/A</v>
      </c>
      <c r="E151" s="2">
        <f t="shared" si="12"/>
        <v>0</v>
      </c>
      <c r="F151" s="2" t="e">
        <f t="shared" si="10"/>
        <v>#N/A</v>
      </c>
      <c r="G151" s="2" t="str">
        <f t="shared" si="13"/>
        <v/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DD815-8C9B-4363-9426-56B3D7B9780B}">
  <sheetPr codeName="Sheet4"/>
  <dimension ref="A1:L150"/>
  <sheetViews>
    <sheetView workbookViewId="0">
      <selection activeCell="B1" sqref="B1"/>
    </sheetView>
  </sheetViews>
  <sheetFormatPr defaultRowHeight="15" x14ac:dyDescent="0.25"/>
  <cols>
    <col min="1" max="3" width="21.42578125" style="2" customWidth="1"/>
    <col min="4" max="6" width="14.28515625" style="2" customWidth="1"/>
    <col min="7" max="12" width="14.28515625" style="2" hidden="1" customWidth="1"/>
    <col min="13" max="16384" width="9.140625" style="2"/>
  </cols>
  <sheetData>
    <row r="1" spans="1:12" x14ac:dyDescent="0.25">
      <c r="A1" s="26" t="s">
        <v>29</v>
      </c>
      <c r="B1" s="19"/>
    </row>
    <row r="2" spans="1:12" x14ac:dyDescent="0.25">
      <c r="A2" s="26" t="s">
        <v>30</v>
      </c>
      <c r="B2" s="19"/>
    </row>
    <row r="3" spans="1:12" x14ac:dyDescent="0.25">
      <c r="A3" s="26" t="s">
        <v>31</v>
      </c>
      <c r="B3" s="19"/>
    </row>
    <row r="4" spans="1:12" s="28" customFormat="1" ht="15.75" thickBot="1" x14ac:dyDescent="0.3">
      <c r="A4" s="27" t="s">
        <v>22</v>
      </c>
      <c r="B4" s="25"/>
    </row>
    <row r="5" spans="1:12" s="29" customFormat="1" ht="15.75" thickBot="1" x14ac:dyDescent="0.3">
      <c r="A5" s="30" t="str">
        <f>IF(OR(B1="",B3=""),"r(A, C)","r("&amp;B1&amp;", "&amp;B3&amp;")")</f>
        <v>r(A, C)</v>
      </c>
      <c r="B5" s="30" t="str">
        <f>IF(OR(B2="",B3=""),"r(B, C)","r("&amp;B2&amp;", "&amp;B3&amp;")")</f>
        <v>r(B, C)</v>
      </c>
      <c r="C5" s="30" t="str">
        <f>IF(OR(B1="",B2=""),"r(A, B)","r("&amp;B1&amp;", "&amp;B2&amp;")")</f>
        <v>r(A, B)</v>
      </c>
      <c r="D5" s="30" t="s">
        <v>23</v>
      </c>
      <c r="E5" s="31" t="s">
        <v>24</v>
      </c>
      <c r="F5" s="30" t="s">
        <v>19</v>
      </c>
      <c r="G5" s="34" t="s">
        <v>26</v>
      </c>
      <c r="H5" s="34" t="s">
        <v>27</v>
      </c>
      <c r="I5" s="34" t="s">
        <v>25</v>
      </c>
      <c r="J5" s="34" t="s">
        <v>28</v>
      </c>
      <c r="K5" s="34" t="s">
        <v>20</v>
      </c>
      <c r="L5" s="34" t="s">
        <v>21</v>
      </c>
    </row>
    <row r="6" spans="1:12" x14ac:dyDescent="0.25">
      <c r="A6" s="33"/>
      <c r="B6" s="33"/>
      <c r="C6" s="33"/>
      <c r="D6" s="35" t="str">
        <f>IF(C6&lt;&gt;"",A6-B6,"")</f>
        <v/>
      </c>
      <c r="E6" s="35" t="str">
        <f>IF(C6&lt;&gt;"",(G6-H6)*(SQRT($B$4-3)/SQRT(2*(1-C6)*L6)),"")</f>
        <v/>
      </c>
      <c r="F6" s="35" t="str">
        <f>IF(C6&lt;&gt;"",1-_xlfn.NORM.DIST(ABS(E6),0,1,TRUE),"")</f>
        <v/>
      </c>
      <c r="G6" s="32">
        <f>0.5*(LN(1+A6)-LN(1-A6))</f>
        <v>0</v>
      </c>
      <c r="H6" s="32">
        <f>0.5*(LN(1+B6)-LN(1-B6))</f>
        <v>0</v>
      </c>
      <c r="I6" s="32">
        <f>0.5*(LN(1+C6)-LN(1-C6))</f>
        <v>0</v>
      </c>
      <c r="J6" s="32">
        <f>(A6^2+B6^2)/2</f>
        <v>0</v>
      </c>
      <c r="K6" s="32">
        <f>(1-C6)/(2*(1-J6))</f>
        <v>0.5</v>
      </c>
      <c r="L6" s="32">
        <f>(1-(K6*J6))/(1-J6)</f>
        <v>1</v>
      </c>
    </row>
    <row r="7" spans="1:12" x14ac:dyDescent="0.25">
      <c r="A7" s="19"/>
      <c r="B7" s="19"/>
      <c r="C7" s="19"/>
      <c r="D7" s="35" t="str">
        <f t="shared" ref="D7:D70" si="0">IF(C7&lt;&gt;"",A7-B7,"")</f>
        <v/>
      </c>
      <c r="E7" s="35" t="str">
        <f t="shared" ref="E7:E70" si="1">IF(C7&lt;&gt;"",(G7-H7)*(SQRT($B$4-3)/SQRT(2*(1-C7)*L7)),"")</f>
        <v/>
      </c>
      <c r="F7" s="35" t="str">
        <f t="shared" ref="F7:F70" si="2">IF(C7&lt;&gt;"",1-_xlfn.NORM.DIST(ABS(E7),0,1,TRUE),"")</f>
        <v/>
      </c>
      <c r="G7" s="32">
        <f t="shared" ref="G7:G70" si="3">0.5*(LN(1+A7)-LN(1-A7))</f>
        <v>0</v>
      </c>
      <c r="H7" s="32">
        <f t="shared" ref="H7:H70" si="4">0.5*(LN(1+B7)-LN(1-B7))</f>
        <v>0</v>
      </c>
      <c r="I7" s="32">
        <f t="shared" ref="I7:I70" si="5">0.5*(LN(1+C7)-LN(1-C7))</f>
        <v>0</v>
      </c>
      <c r="J7" s="32">
        <f t="shared" ref="J7:J70" si="6">(A7^2+B7^2)/2</f>
        <v>0</v>
      </c>
      <c r="K7" s="32">
        <f t="shared" ref="K7:K70" si="7">(1-C7)/(2*(1-J7))</f>
        <v>0.5</v>
      </c>
      <c r="L7" s="32">
        <f t="shared" ref="L7:L70" si="8">(1-(K7*J7))/(1-J7)</f>
        <v>1</v>
      </c>
    </row>
    <row r="8" spans="1:12" x14ac:dyDescent="0.25">
      <c r="A8" s="19"/>
      <c r="B8" s="19"/>
      <c r="C8" s="19"/>
      <c r="D8" s="35" t="str">
        <f t="shared" si="0"/>
        <v/>
      </c>
      <c r="E8" s="35" t="str">
        <f t="shared" si="1"/>
        <v/>
      </c>
      <c r="F8" s="35" t="str">
        <f t="shared" si="2"/>
        <v/>
      </c>
      <c r="G8" s="32">
        <f t="shared" si="3"/>
        <v>0</v>
      </c>
      <c r="H8" s="32">
        <f t="shared" si="4"/>
        <v>0</v>
      </c>
      <c r="I8" s="32">
        <f t="shared" si="5"/>
        <v>0</v>
      </c>
      <c r="J8" s="32">
        <f t="shared" si="6"/>
        <v>0</v>
      </c>
      <c r="K8" s="32">
        <f t="shared" si="7"/>
        <v>0.5</v>
      </c>
      <c r="L8" s="32">
        <f t="shared" si="8"/>
        <v>1</v>
      </c>
    </row>
    <row r="9" spans="1:12" x14ac:dyDescent="0.25">
      <c r="A9" s="19"/>
      <c r="B9" s="19"/>
      <c r="C9" s="19"/>
      <c r="D9" s="35" t="str">
        <f t="shared" si="0"/>
        <v/>
      </c>
      <c r="E9" s="35" t="str">
        <f t="shared" si="1"/>
        <v/>
      </c>
      <c r="F9" s="35" t="str">
        <f t="shared" si="2"/>
        <v/>
      </c>
      <c r="G9" s="32">
        <f t="shared" si="3"/>
        <v>0</v>
      </c>
      <c r="H9" s="32">
        <f t="shared" si="4"/>
        <v>0</v>
      </c>
      <c r="I9" s="32">
        <f t="shared" si="5"/>
        <v>0</v>
      </c>
      <c r="J9" s="32">
        <f t="shared" si="6"/>
        <v>0</v>
      </c>
      <c r="K9" s="32">
        <f t="shared" si="7"/>
        <v>0.5</v>
      </c>
      <c r="L9" s="32">
        <f t="shared" si="8"/>
        <v>1</v>
      </c>
    </row>
    <row r="10" spans="1:12" x14ac:dyDescent="0.25">
      <c r="A10" s="19"/>
      <c r="B10" s="19"/>
      <c r="C10" s="19"/>
      <c r="D10" s="35" t="str">
        <f t="shared" si="0"/>
        <v/>
      </c>
      <c r="E10" s="35" t="str">
        <f t="shared" si="1"/>
        <v/>
      </c>
      <c r="F10" s="35" t="str">
        <f t="shared" si="2"/>
        <v/>
      </c>
      <c r="G10" s="32">
        <f t="shared" si="3"/>
        <v>0</v>
      </c>
      <c r="H10" s="32">
        <f t="shared" si="4"/>
        <v>0</v>
      </c>
      <c r="I10" s="32">
        <f t="shared" si="5"/>
        <v>0</v>
      </c>
      <c r="J10" s="32">
        <f t="shared" si="6"/>
        <v>0</v>
      </c>
      <c r="K10" s="32">
        <f t="shared" si="7"/>
        <v>0.5</v>
      </c>
      <c r="L10" s="32">
        <f t="shared" si="8"/>
        <v>1</v>
      </c>
    </row>
    <row r="11" spans="1:12" x14ac:dyDescent="0.25">
      <c r="A11" s="19"/>
      <c r="B11" s="19"/>
      <c r="C11" s="19"/>
      <c r="D11" s="35" t="str">
        <f t="shared" si="0"/>
        <v/>
      </c>
      <c r="E11" s="35" t="str">
        <f t="shared" si="1"/>
        <v/>
      </c>
      <c r="F11" s="35" t="str">
        <f t="shared" si="2"/>
        <v/>
      </c>
      <c r="G11" s="32">
        <f t="shared" si="3"/>
        <v>0</v>
      </c>
      <c r="H11" s="32">
        <f t="shared" si="4"/>
        <v>0</v>
      </c>
      <c r="I11" s="32">
        <f t="shared" si="5"/>
        <v>0</v>
      </c>
      <c r="J11" s="32">
        <f t="shared" si="6"/>
        <v>0</v>
      </c>
      <c r="K11" s="32">
        <f t="shared" si="7"/>
        <v>0.5</v>
      </c>
      <c r="L11" s="32">
        <f t="shared" si="8"/>
        <v>1</v>
      </c>
    </row>
    <row r="12" spans="1:12" x14ac:dyDescent="0.25">
      <c r="A12" s="19"/>
      <c r="B12" s="19"/>
      <c r="C12" s="19"/>
      <c r="D12" s="35" t="str">
        <f t="shared" si="0"/>
        <v/>
      </c>
      <c r="E12" s="35" t="str">
        <f t="shared" si="1"/>
        <v/>
      </c>
      <c r="F12" s="35" t="str">
        <f t="shared" si="2"/>
        <v/>
      </c>
      <c r="G12" s="32">
        <f t="shared" si="3"/>
        <v>0</v>
      </c>
      <c r="H12" s="32">
        <f t="shared" si="4"/>
        <v>0</v>
      </c>
      <c r="I12" s="32">
        <f t="shared" si="5"/>
        <v>0</v>
      </c>
      <c r="J12" s="32">
        <f t="shared" si="6"/>
        <v>0</v>
      </c>
      <c r="K12" s="32">
        <f t="shared" si="7"/>
        <v>0.5</v>
      </c>
      <c r="L12" s="32">
        <f t="shared" si="8"/>
        <v>1</v>
      </c>
    </row>
    <row r="13" spans="1:12" x14ac:dyDescent="0.25">
      <c r="A13" s="19"/>
      <c r="B13" s="19"/>
      <c r="C13" s="19"/>
      <c r="D13" s="35" t="str">
        <f t="shared" si="0"/>
        <v/>
      </c>
      <c r="E13" s="35" t="str">
        <f t="shared" si="1"/>
        <v/>
      </c>
      <c r="F13" s="35" t="str">
        <f t="shared" si="2"/>
        <v/>
      </c>
      <c r="G13" s="32">
        <f t="shared" si="3"/>
        <v>0</v>
      </c>
      <c r="H13" s="32">
        <f t="shared" si="4"/>
        <v>0</v>
      </c>
      <c r="I13" s="32">
        <f t="shared" si="5"/>
        <v>0</v>
      </c>
      <c r="J13" s="32">
        <f t="shared" si="6"/>
        <v>0</v>
      </c>
      <c r="K13" s="32">
        <f t="shared" si="7"/>
        <v>0.5</v>
      </c>
      <c r="L13" s="32">
        <f t="shared" si="8"/>
        <v>1</v>
      </c>
    </row>
    <row r="14" spans="1:12" x14ac:dyDescent="0.25">
      <c r="A14" s="19"/>
      <c r="B14" s="19"/>
      <c r="C14" s="19"/>
      <c r="D14" s="35" t="str">
        <f t="shared" si="0"/>
        <v/>
      </c>
      <c r="E14" s="35" t="str">
        <f t="shared" si="1"/>
        <v/>
      </c>
      <c r="F14" s="35" t="str">
        <f t="shared" si="2"/>
        <v/>
      </c>
      <c r="G14" s="32">
        <f t="shared" si="3"/>
        <v>0</v>
      </c>
      <c r="H14" s="32">
        <f t="shared" si="4"/>
        <v>0</v>
      </c>
      <c r="I14" s="32">
        <f t="shared" si="5"/>
        <v>0</v>
      </c>
      <c r="J14" s="32">
        <f t="shared" si="6"/>
        <v>0</v>
      </c>
      <c r="K14" s="32">
        <f t="shared" si="7"/>
        <v>0.5</v>
      </c>
      <c r="L14" s="32">
        <f t="shared" si="8"/>
        <v>1</v>
      </c>
    </row>
    <row r="15" spans="1:12" x14ac:dyDescent="0.25">
      <c r="A15" s="19"/>
      <c r="B15" s="19"/>
      <c r="C15" s="19"/>
      <c r="D15" s="35" t="str">
        <f t="shared" si="0"/>
        <v/>
      </c>
      <c r="E15" s="35" t="str">
        <f t="shared" si="1"/>
        <v/>
      </c>
      <c r="F15" s="35" t="str">
        <f t="shared" si="2"/>
        <v/>
      </c>
      <c r="G15" s="32">
        <f t="shared" si="3"/>
        <v>0</v>
      </c>
      <c r="H15" s="32">
        <f t="shared" si="4"/>
        <v>0</v>
      </c>
      <c r="I15" s="32">
        <f t="shared" si="5"/>
        <v>0</v>
      </c>
      <c r="J15" s="32">
        <f t="shared" si="6"/>
        <v>0</v>
      </c>
      <c r="K15" s="32">
        <f t="shared" si="7"/>
        <v>0.5</v>
      </c>
      <c r="L15" s="32">
        <f t="shared" si="8"/>
        <v>1</v>
      </c>
    </row>
    <row r="16" spans="1:12" x14ac:dyDescent="0.25">
      <c r="A16" s="19"/>
      <c r="B16" s="19"/>
      <c r="C16" s="19"/>
      <c r="D16" s="35" t="str">
        <f t="shared" si="0"/>
        <v/>
      </c>
      <c r="E16" s="35" t="str">
        <f t="shared" si="1"/>
        <v/>
      </c>
      <c r="F16" s="35" t="str">
        <f t="shared" si="2"/>
        <v/>
      </c>
      <c r="G16" s="32">
        <f t="shared" si="3"/>
        <v>0</v>
      </c>
      <c r="H16" s="32">
        <f t="shared" si="4"/>
        <v>0</v>
      </c>
      <c r="I16" s="32">
        <f t="shared" si="5"/>
        <v>0</v>
      </c>
      <c r="J16" s="32">
        <f t="shared" si="6"/>
        <v>0</v>
      </c>
      <c r="K16" s="32">
        <f t="shared" si="7"/>
        <v>0.5</v>
      </c>
      <c r="L16" s="32">
        <f t="shared" si="8"/>
        <v>1</v>
      </c>
    </row>
    <row r="17" spans="1:12" x14ac:dyDescent="0.25">
      <c r="A17" s="19"/>
      <c r="B17" s="19"/>
      <c r="C17" s="19"/>
      <c r="D17" s="35" t="str">
        <f t="shared" si="0"/>
        <v/>
      </c>
      <c r="E17" s="35" t="str">
        <f t="shared" si="1"/>
        <v/>
      </c>
      <c r="F17" s="35" t="str">
        <f t="shared" si="2"/>
        <v/>
      </c>
      <c r="G17" s="32">
        <f t="shared" si="3"/>
        <v>0</v>
      </c>
      <c r="H17" s="32">
        <f t="shared" si="4"/>
        <v>0</v>
      </c>
      <c r="I17" s="32">
        <f t="shared" si="5"/>
        <v>0</v>
      </c>
      <c r="J17" s="32">
        <f t="shared" si="6"/>
        <v>0</v>
      </c>
      <c r="K17" s="32">
        <f t="shared" si="7"/>
        <v>0.5</v>
      </c>
      <c r="L17" s="32">
        <f t="shared" si="8"/>
        <v>1</v>
      </c>
    </row>
    <row r="18" spans="1:12" x14ac:dyDescent="0.25">
      <c r="A18" s="19"/>
      <c r="B18" s="19"/>
      <c r="C18" s="19"/>
      <c r="D18" s="35" t="str">
        <f t="shared" si="0"/>
        <v/>
      </c>
      <c r="E18" s="35" t="str">
        <f t="shared" si="1"/>
        <v/>
      </c>
      <c r="F18" s="35" t="str">
        <f t="shared" si="2"/>
        <v/>
      </c>
      <c r="G18" s="32">
        <f t="shared" si="3"/>
        <v>0</v>
      </c>
      <c r="H18" s="32">
        <f t="shared" si="4"/>
        <v>0</v>
      </c>
      <c r="I18" s="32">
        <f t="shared" si="5"/>
        <v>0</v>
      </c>
      <c r="J18" s="32">
        <f t="shared" si="6"/>
        <v>0</v>
      </c>
      <c r="K18" s="32">
        <f t="shared" si="7"/>
        <v>0.5</v>
      </c>
      <c r="L18" s="32">
        <f t="shared" si="8"/>
        <v>1</v>
      </c>
    </row>
    <row r="19" spans="1:12" x14ac:dyDescent="0.25">
      <c r="A19" s="19"/>
      <c r="B19" s="19"/>
      <c r="C19" s="19"/>
      <c r="D19" s="35" t="str">
        <f t="shared" si="0"/>
        <v/>
      </c>
      <c r="E19" s="35" t="str">
        <f t="shared" si="1"/>
        <v/>
      </c>
      <c r="F19" s="35" t="str">
        <f t="shared" si="2"/>
        <v/>
      </c>
      <c r="G19" s="32">
        <f t="shared" si="3"/>
        <v>0</v>
      </c>
      <c r="H19" s="32">
        <f t="shared" si="4"/>
        <v>0</v>
      </c>
      <c r="I19" s="32">
        <f t="shared" si="5"/>
        <v>0</v>
      </c>
      <c r="J19" s="32">
        <f t="shared" si="6"/>
        <v>0</v>
      </c>
      <c r="K19" s="32">
        <f t="shared" si="7"/>
        <v>0.5</v>
      </c>
      <c r="L19" s="32">
        <f t="shared" si="8"/>
        <v>1</v>
      </c>
    </row>
    <row r="20" spans="1:12" x14ac:dyDescent="0.25">
      <c r="A20" s="19"/>
      <c r="B20" s="19"/>
      <c r="C20" s="19"/>
      <c r="D20" s="35" t="str">
        <f t="shared" si="0"/>
        <v/>
      </c>
      <c r="E20" s="35" t="str">
        <f t="shared" si="1"/>
        <v/>
      </c>
      <c r="F20" s="35" t="str">
        <f t="shared" si="2"/>
        <v/>
      </c>
      <c r="G20" s="32">
        <f t="shared" si="3"/>
        <v>0</v>
      </c>
      <c r="H20" s="32">
        <f t="shared" si="4"/>
        <v>0</v>
      </c>
      <c r="I20" s="32">
        <f t="shared" si="5"/>
        <v>0</v>
      </c>
      <c r="J20" s="32">
        <f t="shared" si="6"/>
        <v>0</v>
      </c>
      <c r="K20" s="32">
        <f t="shared" si="7"/>
        <v>0.5</v>
      </c>
      <c r="L20" s="32">
        <f t="shared" si="8"/>
        <v>1</v>
      </c>
    </row>
    <row r="21" spans="1:12" x14ac:dyDescent="0.25">
      <c r="A21" s="19"/>
      <c r="B21" s="19"/>
      <c r="C21" s="19"/>
      <c r="D21" s="35" t="str">
        <f t="shared" si="0"/>
        <v/>
      </c>
      <c r="E21" s="35" t="str">
        <f t="shared" si="1"/>
        <v/>
      </c>
      <c r="F21" s="35" t="str">
        <f t="shared" si="2"/>
        <v/>
      </c>
      <c r="G21" s="32">
        <f t="shared" si="3"/>
        <v>0</v>
      </c>
      <c r="H21" s="32">
        <f t="shared" si="4"/>
        <v>0</v>
      </c>
      <c r="I21" s="32">
        <f t="shared" si="5"/>
        <v>0</v>
      </c>
      <c r="J21" s="32">
        <f t="shared" si="6"/>
        <v>0</v>
      </c>
      <c r="K21" s="32">
        <f t="shared" si="7"/>
        <v>0.5</v>
      </c>
      <c r="L21" s="32">
        <f t="shared" si="8"/>
        <v>1</v>
      </c>
    </row>
    <row r="22" spans="1:12" x14ac:dyDescent="0.25">
      <c r="A22" s="19"/>
      <c r="B22" s="19"/>
      <c r="C22" s="19"/>
      <c r="D22" s="35" t="str">
        <f t="shared" si="0"/>
        <v/>
      </c>
      <c r="E22" s="35" t="str">
        <f t="shared" si="1"/>
        <v/>
      </c>
      <c r="F22" s="35" t="str">
        <f t="shared" si="2"/>
        <v/>
      </c>
      <c r="G22" s="32">
        <f t="shared" si="3"/>
        <v>0</v>
      </c>
      <c r="H22" s="32">
        <f t="shared" si="4"/>
        <v>0</v>
      </c>
      <c r="I22" s="32">
        <f t="shared" si="5"/>
        <v>0</v>
      </c>
      <c r="J22" s="32">
        <f t="shared" si="6"/>
        <v>0</v>
      </c>
      <c r="K22" s="32">
        <f t="shared" si="7"/>
        <v>0.5</v>
      </c>
      <c r="L22" s="32">
        <f t="shared" si="8"/>
        <v>1</v>
      </c>
    </row>
    <row r="23" spans="1:12" x14ac:dyDescent="0.25">
      <c r="A23" s="19"/>
      <c r="B23" s="19"/>
      <c r="C23" s="19"/>
      <c r="D23" s="35" t="str">
        <f t="shared" si="0"/>
        <v/>
      </c>
      <c r="E23" s="35" t="str">
        <f t="shared" si="1"/>
        <v/>
      </c>
      <c r="F23" s="35" t="str">
        <f t="shared" si="2"/>
        <v/>
      </c>
      <c r="G23" s="32">
        <f t="shared" si="3"/>
        <v>0</v>
      </c>
      <c r="H23" s="32">
        <f t="shared" si="4"/>
        <v>0</v>
      </c>
      <c r="I23" s="32">
        <f t="shared" si="5"/>
        <v>0</v>
      </c>
      <c r="J23" s="32">
        <f t="shared" si="6"/>
        <v>0</v>
      </c>
      <c r="K23" s="32">
        <f t="shared" si="7"/>
        <v>0.5</v>
      </c>
      <c r="L23" s="32">
        <f t="shared" si="8"/>
        <v>1</v>
      </c>
    </row>
    <row r="24" spans="1:12" x14ac:dyDescent="0.25">
      <c r="A24" s="19"/>
      <c r="B24" s="19"/>
      <c r="C24" s="19"/>
      <c r="D24" s="35" t="str">
        <f t="shared" si="0"/>
        <v/>
      </c>
      <c r="E24" s="35" t="str">
        <f t="shared" si="1"/>
        <v/>
      </c>
      <c r="F24" s="35" t="str">
        <f t="shared" si="2"/>
        <v/>
      </c>
      <c r="G24" s="32">
        <f t="shared" si="3"/>
        <v>0</v>
      </c>
      <c r="H24" s="32">
        <f t="shared" si="4"/>
        <v>0</v>
      </c>
      <c r="I24" s="32">
        <f t="shared" si="5"/>
        <v>0</v>
      </c>
      <c r="J24" s="32">
        <f t="shared" si="6"/>
        <v>0</v>
      </c>
      <c r="K24" s="32">
        <f t="shared" si="7"/>
        <v>0.5</v>
      </c>
      <c r="L24" s="32">
        <f t="shared" si="8"/>
        <v>1</v>
      </c>
    </row>
    <row r="25" spans="1:12" x14ac:dyDescent="0.25">
      <c r="A25" s="19"/>
      <c r="B25" s="19"/>
      <c r="C25" s="19"/>
      <c r="D25" s="35" t="str">
        <f t="shared" si="0"/>
        <v/>
      </c>
      <c r="E25" s="35" t="str">
        <f t="shared" si="1"/>
        <v/>
      </c>
      <c r="F25" s="35" t="str">
        <f t="shared" si="2"/>
        <v/>
      </c>
      <c r="G25" s="32">
        <f t="shared" si="3"/>
        <v>0</v>
      </c>
      <c r="H25" s="32">
        <f t="shared" si="4"/>
        <v>0</v>
      </c>
      <c r="I25" s="32">
        <f t="shared" si="5"/>
        <v>0</v>
      </c>
      <c r="J25" s="32">
        <f t="shared" si="6"/>
        <v>0</v>
      </c>
      <c r="K25" s="32">
        <f t="shared" si="7"/>
        <v>0.5</v>
      </c>
      <c r="L25" s="32">
        <f t="shared" si="8"/>
        <v>1</v>
      </c>
    </row>
    <row r="26" spans="1:12" x14ac:dyDescent="0.25">
      <c r="A26" s="19"/>
      <c r="B26" s="19"/>
      <c r="C26" s="19"/>
      <c r="D26" s="35" t="str">
        <f t="shared" si="0"/>
        <v/>
      </c>
      <c r="E26" s="35" t="str">
        <f t="shared" si="1"/>
        <v/>
      </c>
      <c r="F26" s="35" t="str">
        <f t="shared" si="2"/>
        <v/>
      </c>
      <c r="G26" s="32">
        <f t="shared" si="3"/>
        <v>0</v>
      </c>
      <c r="H26" s="32">
        <f t="shared" si="4"/>
        <v>0</v>
      </c>
      <c r="I26" s="32">
        <f t="shared" si="5"/>
        <v>0</v>
      </c>
      <c r="J26" s="32">
        <f t="shared" si="6"/>
        <v>0</v>
      </c>
      <c r="K26" s="32">
        <f t="shared" si="7"/>
        <v>0.5</v>
      </c>
      <c r="L26" s="32">
        <f t="shared" si="8"/>
        <v>1</v>
      </c>
    </row>
    <row r="27" spans="1:12" x14ac:dyDescent="0.25">
      <c r="A27" s="19"/>
      <c r="B27" s="19"/>
      <c r="C27" s="19"/>
      <c r="D27" s="35" t="str">
        <f t="shared" si="0"/>
        <v/>
      </c>
      <c r="E27" s="35" t="str">
        <f t="shared" si="1"/>
        <v/>
      </c>
      <c r="F27" s="35" t="str">
        <f t="shared" si="2"/>
        <v/>
      </c>
      <c r="G27" s="32">
        <f t="shared" si="3"/>
        <v>0</v>
      </c>
      <c r="H27" s="32">
        <f t="shared" si="4"/>
        <v>0</v>
      </c>
      <c r="I27" s="32">
        <f t="shared" si="5"/>
        <v>0</v>
      </c>
      <c r="J27" s="32">
        <f t="shared" si="6"/>
        <v>0</v>
      </c>
      <c r="K27" s="32">
        <f t="shared" si="7"/>
        <v>0.5</v>
      </c>
      <c r="L27" s="32">
        <f t="shared" si="8"/>
        <v>1</v>
      </c>
    </row>
    <row r="28" spans="1:12" x14ac:dyDescent="0.25">
      <c r="A28" s="19"/>
      <c r="B28" s="19"/>
      <c r="C28" s="19"/>
      <c r="D28" s="35" t="str">
        <f t="shared" si="0"/>
        <v/>
      </c>
      <c r="E28" s="35" t="str">
        <f t="shared" si="1"/>
        <v/>
      </c>
      <c r="F28" s="35" t="str">
        <f t="shared" si="2"/>
        <v/>
      </c>
      <c r="G28" s="32">
        <f t="shared" si="3"/>
        <v>0</v>
      </c>
      <c r="H28" s="32">
        <f t="shared" si="4"/>
        <v>0</v>
      </c>
      <c r="I28" s="32">
        <f t="shared" si="5"/>
        <v>0</v>
      </c>
      <c r="J28" s="32">
        <f t="shared" si="6"/>
        <v>0</v>
      </c>
      <c r="K28" s="32">
        <f t="shared" si="7"/>
        <v>0.5</v>
      </c>
      <c r="L28" s="32">
        <f t="shared" si="8"/>
        <v>1</v>
      </c>
    </row>
    <row r="29" spans="1:12" x14ac:dyDescent="0.25">
      <c r="A29" s="19"/>
      <c r="B29" s="19"/>
      <c r="C29" s="19"/>
      <c r="D29" s="35" t="str">
        <f t="shared" si="0"/>
        <v/>
      </c>
      <c r="E29" s="35" t="str">
        <f t="shared" si="1"/>
        <v/>
      </c>
      <c r="F29" s="35" t="str">
        <f t="shared" si="2"/>
        <v/>
      </c>
      <c r="G29" s="32">
        <f t="shared" si="3"/>
        <v>0</v>
      </c>
      <c r="H29" s="32">
        <f t="shared" si="4"/>
        <v>0</v>
      </c>
      <c r="I29" s="32">
        <f t="shared" si="5"/>
        <v>0</v>
      </c>
      <c r="J29" s="32">
        <f t="shared" si="6"/>
        <v>0</v>
      </c>
      <c r="K29" s="32">
        <f t="shared" si="7"/>
        <v>0.5</v>
      </c>
      <c r="L29" s="32">
        <f t="shared" si="8"/>
        <v>1</v>
      </c>
    </row>
    <row r="30" spans="1:12" x14ac:dyDescent="0.25">
      <c r="A30" s="19"/>
      <c r="B30" s="19"/>
      <c r="C30" s="19"/>
      <c r="D30" s="35" t="str">
        <f t="shared" si="0"/>
        <v/>
      </c>
      <c r="E30" s="35" t="str">
        <f t="shared" si="1"/>
        <v/>
      </c>
      <c r="F30" s="35" t="str">
        <f t="shared" si="2"/>
        <v/>
      </c>
      <c r="G30" s="32">
        <f t="shared" si="3"/>
        <v>0</v>
      </c>
      <c r="H30" s="32">
        <f t="shared" si="4"/>
        <v>0</v>
      </c>
      <c r="I30" s="32">
        <f t="shared" si="5"/>
        <v>0</v>
      </c>
      <c r="J30" s="32">
        <f t="shared" si="6"/>
        <v>0</v>
      </c>
      <c r="K30" s="32">
        <f t="shared" si="7"/>
        <v>0.5</v>
      </c>
      <c r="L30" s="32">
        <f t="shared" si="8"/>
        <v>1</v>
      </c>
    </row>
    <row r="31" spans="1:12" x14ac:dyDescent="0.25">
      <c r="A31" s="19"/>
      <c r="B31" s="19"/>
      <c r="C31" s="19"/>
      <c r="D31" s="35" t="str">
        <f t="shared" si="0"/>
        <v/>
      </c>
      <c r="E31" s="35" t="str">
        <f t="shared" si="1"/>
        <v/>
      </c>
      <c r="F31" s="35" t="str">
        <f t="shared" si="2"/>
        <v/>
      </c>
      <c r="G31" s="32">
        <f t="shared" si="3"/>
        <v>0</v>
      </c>
      <c r="H31" s="32">
        <f t="shared" si="4"/>
        <v>0</v>
      </c>
      <c r="I31" s="32">
        <f t="shared" si="5"/>
        <v>0</v>
      </c>
      <c r="J31" s="32">
        <f t="shared" si="6"/>
        <v>0</v>
      </c>
      <c r="K31" s="32">
        <f t="shared" si="7"/>
        <v>0.5</v>
      </c>
      <c r="L31" s="32">
        <f t="shared" si="8"/>
        <v>1</v>
      </c>
    </row>
    <row r="32" spans="1:12" x14ac:dyDescent="0.25">
      <c r="A32" s="19"/>
      <c r="B32" s="19"/>
      <c r="C32" s="19"/>
      <c r="D32" s="35" t="str">
        <f t="shared" si="0"/>
        <v/>
      </c>
      <c r="E32" s="35" t="str">
        <f t="shared" si="1"/>
        <v/>
      </c>
      <c r="F32" s="35" t="str">
        <f t="shared" si="2"/>
        <v/>
      </c>
      <c r="G32" s="32">
        <f t="shared" si="3"/>
        <v>0</v>
      </c>
      <c r="H32" s="32">
        <f t="shared" si="4"/>
        <v>0</v>
      </c>
      <c r="I32" s="32">
        <f t="shared" si="5"/>
        <v>0</v>
      </c>
      <c r="J32" s="32">
        <f t="shared" si="6"/>
        <v>0</v>
      </c>
      <c r="K32" s="32">
        <f t="shared" si="7"/>
        <v>0.5</v>
      </c>
      <c r="L32" s="32">
        <f t="shared" si="8"/>
        <v>1</v>
      </c>
    </row>
    <row r="33" spans="1:12" x14ac:dyDescent="0.25">
      <c r="A33" s="19"/>
      <c r="B33" s="19"/>
      <c r="C33" s="19"/>
      <c r="D33" s="35" t="str">
        <f t="shared" si="0"/>
        <v/>
      </c>
      <c r="E33" s="35" t="str">
        <f t="shared" si="1"/>
        <v/>
      </c>
      <c r="F33" s="35" t="str">
        <f t="shared" si="2"/>
        <v/>
      </c>
      <c r="G33" s="32">
        <f t="shared" si="3"/>
        <v>0</v>
      </c>
      <c r="H33" s="32">
        <f t="shared" si="4"/>
        <v>0</v>
      </c>
      <c r="I33" s="32">
        <f t="shared" si="5"/>
        <v>0</v>
      </c>
      <c r="J33" s="32">
        <f t="shared" si="6"/>
        <v>0</v>
      </c>
      <c r="K33" s="32">
        <f t="shared" si="7"/>
        <v>0.5</v>
      </c>
      <c r="L33" s="32">
        <f t="shared" si="8"/>
        <v>1</v>
      </c>
    </row>
    <row r="34" spans="1:12" x14ac:dyDescent="0.25">
      <c r="A34" s="19"/>
      <c r="B34" s="19"/>
      <c r="C34" s="19"/>
      <c r="D34" s="35" t="str">
        <f t="shared" si="0"/>
        <v/>
      </c>
      <c r="E34" s="35" t="str">
        <f t="shared" si="1"/>
        <v/>
      </c>
      <c r="F34" s="35" t="str">
        <f t="shared" si="2"/>
        <v/>
      </c>
      <c r="G34" s="32">
        <f t="shared" si="3"/>
        <v>0</v>
      </c>
      <c r="H34" s="32">
        <f t="shared" si="4"/>
        <v>0</v>
      </c>
      <c r="I34" s="32">
        <f t="shared" si="5"/>
        <v>0</v>
      </c>
      <c r="J34" s="32">
        <f t="shared" si="6"/>
        <v>0</v>
      </c>
      <c r="K34" s="32">
        <f t="shared" si="7"/>
        <v>0.5</v>
      </c>
      <c r="L34" s="32">
        <f t="shared" si="8"/>
        <v>1</v>
      </c>
    </row>
    <row r="35" spans="1:12" x14ac:dyDescent="0.25">
      <c r="A35" s="19"/>
      <c r="B35" s="19"/>
      <c r="C35" s="19"/>
      <c r="D35" s="35" t="str">
        <f t="shared" si="0"/>
        <v/>
      </c>
      <c r="E35" s="35" t="str">
        <f t="shared" si="1"/>
        <v/>
      </c>
      <c r="F35" s="35" t="str">
        <f t="shared" si="2"/>
        <v/>
      </c>
      <c r="G35" s="32">
        <f t="shared" si="3"/>
        <v>0</v>
      </c>
      <c r="H35" s="32">
        <f t="shared" si="4"/>
        <v>0</v>
      </c>
      <c r="I35" s="32">
        <f t="shared" si="5"/>
        <v>0</v>
      </c>
      <c r="J35" s="32">
        <f t="shared" si="6"/>
        <v>0</v>
      </c>
      <c r="K35" s="32">
        <f t="shared" si="7"/>
        <v>0.5</v>
      </c>
      <c r="L35" s="32">
        <f t="shared" si="8"/>
        <v>1</v>
      </c>
    </row>
    <row r="36" spans="1:12" x14ac:dyDescent="0.25">
      <c r="A36" s="19"/>
      <c r="B36" s="19"/>
      <c r="C36" s="19"/>
      <c r="D36" s="35" t="str">
        <f t="shared" si="0"/>
        <v/>
      </c>
      <c r="E36" s="35" t="str">
        <f t="shared" si="1"/>
        <v/>
      </c>
      <c r="F36" s="35" t="str">
        <f t="shared" si="2"/>
        <v/>
      </c>
      <c r="G36" s="32">
        <f t="shared" si="3"/>
        <v>0</v>
      </c>
      <c r="H36" s="32">
        <f t="shared" si="4"/>
        <v>0</v>
      </c>
      <c r="I36" s="32">
        <f t="shared" si="5"/>
        <v>0</v>
      </c>
      <c r="J36" s="32">
        <f t="shared" si="6"/>
        <v>0</v>
      </c>
      <c r="K36" s="32">
        <f t="shared" si="7"/>
        <v>0.5</v>
      </c>
      <c r="L36" s="32">
        <f t="shared" si="8"/>
        <v>1</v>
      </c>
    </row>
    <row r="37" spans="1:12" x14ac:dyDescent="0.25">
      <c r="A37" s="19"/>
      <c r="B37" s="19"/>
      <c r="C37" s="19"/>
      <c r="D37" s="35" t="str">
        <f t="shared" si="0"/>
        <v/>
      </c>
      <c r="E37" s="35" t="str">
        <f t="shared" si="1"/>
        <v/>
      </c>
      <c r="F37" s="35" t="str">
        <f t="shared" si="2"/>
        <v/>
      </c>
      <c r="G37" s="32">
        <f t="shared" si="3"/>
        <v>0</v>
      </c>
      <c r="H37" s="32">
        <f t="shared" si="4"/>
        <v>0</v>
      </c>
      <c r="I37" s="32">
        <f t="shared" si="5"/>
        <v>0</v>
      </c>
      <c r="J37" s="32">
        <f t="shared" si="6"/>
        <v>0</v>
      </c>
      <c r="K37" s="32">
        <f t="shared" si="7"/>
        <v>0.5</v>
      </c>
      <c r="L37" s="32">
        <f t="shared" si="8"/>
        <v>1</v>
      </c>
    </row>
    <row r="38" spans="1:12" x14ac:dyDescent="0.25">
      <c r="A38" s="19"/>
      <c r="B38" s="19"/>
      <c r="C38" s="19"/>
      <c r="D38" s="35" t="str">
        <f t="shared" si="0"/>
        <v/>
      </c>
      <c r="E38" s="35" t="str">
        <f t="shared" si="1"/>
        <v/>
      </c>
      <c r="F38" s="35" t="str">
        <f t="shared" si="2"/>
        <v/>
      </c>
      <c r="G38" s="32">
        <f t="shared" si="3"/>
        <v>0</v>
      </c>
      <c r="H38" s="32">
        <f t="shared" si="4"/>
        <v>0</v>
      </c>
      <c r="I38" s="32">
        <f t="shared" si="5"/>
        <v>0</v>
      </c>
      <c r="J38" s="32">
        <f t="shared" si="6"/>
        <v>0</v>
      </c>
      <c r="K38" s="32">
        <f t="shared" si="7"/>
        <v>0.5</v>
      </c>
      <c r="L38" s="32">
        <f t="shared" si="8"/>
        <v>1</v>
      </c>
    </row>
    <row r="39" spans="1:12" x14ac:dyDescent="0.25">
      <c r="A39" s="19"/>
      <c r="B39" s="19"/>
      <c r="C39" s="19"/>
      <c r="D39" s="35" t="str">
        <f t="shared" si="0"/>
        <v/>
      </c>
      <c r="E39" s="35" t="str">
        <f t="shared" si="1"/>
        <v/>
      </c>
      <c r="F39" s="35" t="str">
        <f t="shared" si="2"/>
        <v/>
      </c>
      <c r="G39" s="32">
        <f t="shared" si="3"/>
        <v>0</v>
      </c>
      <c r="H39" s="32">
        <f t="shared" si="4"/>
        <v>0</v>
      </c>
      <c r="I39" s="32">
        <f t="shared" si="5"/>
        <v>0</v>
      </c>
      <c r="J39" s="32">
        <f t="shared" si="6"/>
        <v>0</v>
      </c>
      <c r="K39" s="32">
        <f t="shared" si="7"/>
        <v>0.5</v>
      </c>
      <c r="L39" s="32">
        <f t="shared" si="8"/>
        <v>1</v>
      </c>
    </row>
    <row r="40" spans="1:12" x14ac:dyDescent="0.25">
      <c r="A40" s="19"/>
      <c r="B40" s="19"/>
      <c r="C40" s="19"/>
      <c r="D40" s="35" t="str">
        <f t="shared" si="0"/>
        <v/>
      </c>
      <c r="E40" s="35" t="str">
        <f t="shared" si="1"/>
        <v/>
      </c>
      <c r="F40" s="35" t="str">
        <f t="shared" si="2"/>
        <v/>
      </c>
      <c r="G40" s="32">
        <f t="shared" si="3"/>
        <v>0</v>
      </c>
      <c r="H40" s="32">
        <f t="shared" si="4"/>
        <v>0</v>
      </c>
      <c r="I40" s="32">
        <f t="shared" si="5"/>
        <v>0</v>
      </c>
      <c r="J40" s="32">
        <f t="shared" si="6"/>
        <v>0</v>
      </c>
      <c r="K40" s="32">
        <f t="shared" si="7"/>
        <v>0.5</v>
      </c>
      <c r="L40" s="32">
        <f t="shared" si="8"/>
        <v>1</v>
      </c>
    </row>
    <row r="41" spans="1:12" x14ac:dyDescent="0.25">
      <c r="A41" s="19"/>
      <c r="B41" s="19"/>
      <c r="C41" s="19"/>
      <c r="D41" s="35" t="str">
        <f t="shared" si="0"/>
        <v/>
      </c>
      <c r="E41" s="35" t="str">
        <f t="shared" si="1"/>
        <v/>
      </c>
      <c r="F41" s="35" t="str">
        <f t="shared" si="2"/>
        <v/>
      </c>
      <c r="G41" s="32">
        <f t="shared" si="3"/>
        <v>0</v>
      </c>
      <c r="H41" s="32">
        <f t="shared" si="4"/>
        <v>0</v>
      </c>
      <c r="I41" s="32">
        <f t="shared" si="5"/>
        <v>0</v>
      </c>
      <c r="J41" s="32">
        <f t="shared" si="6"/>
        <v>0</v>
      </c>
      <c r="K41" s="32">
        <f t="shared" si="7"/>
        <v>0.5</v>
      </c>
      <c r="L41" s="32">
        <f t="shared" si="8"/>
        <v>1</v>
      </c>
    </row>
    <row r="42" spans="1:12" x14ac:dyDescent="0.25">
      <c r="A42" s="19"/>
      <c r="B42" s="19"/>
      <c r="C42" s="19"/>
      <c r="D42" s="35" t="str">
        <f t="shared" si="0"/>
        <v/>
      </c>
      <c r="E42" s="35" t="str">
        <f t="shared" si="1"/>
        <v/>
      </c>
      <c r="F42" s="35" t="str">
        <f t="shared" si="2"/>
        <v/>
      </c>
      <c r="G42" s="32">
        <f t="shared" si="3"/>
        <v>0</v>
      </c>
      <c r="H42" s="32">
        <f t="shared" si="4"/>
        <v>0</v>
      </c>
      <c r="I42" s="32">
        <f t="shared" si="5"/>
        <v>0</v>
      </c>
      <c r="J42" s="32">
        <f t="shared" si="6"/>
        <v>0</v>
      </c>
      <c r="K42" s="32">
        <f t="shared" si="7"/>
        <v>0.5</v>
      </c>
      <c r="L42" s="32">
        <f t="shared" si="8"/>
        <v>1</v>
      </c>
    </row>
    <row r="43" spans="1:12" x14ac:dyDescent="0.25">
      <c r="A43" s="19"/>
      <c r="B43" s="19"/>
      <c r="C43" s="19"/>
      <c r="D43" s="35" t="str">
        <f t="shared" si="0"/>
        <v/>
      </c>
      <c r="E43" s="35" t="str">
        <f t="shared" si="1"/>
        <v/>
      </c>
      <c r="F43" s="35" t="str">
        <f t="shared" si="2"/>
        <v/>
      </c>
      <c r="G43" s="32">
        <f t="shared" si="3"/>
        <v>0</v>
      </c>
      <c r="H43" s="32">
        <f t="shared" si="4"/>
        <v>0</v>
      </c>
      <c r="I43" s="32">
        <f t="shared" si="5"/>
        <v>0</v>
      </c>
      <c r="J43" s="32">
        <f t="shared" si="6"/>
        <v>0</v>
      </c>
      <c r="K43" s="32">
        <f t="shared" si="7"/>
        <v>0.5</v>
      </c>
      <c r="L43" s="32">
        <f t="shared" si="8"/>
        <v>1</v>
      </c>
    </row>
    <row r="44" spans="1:12" x14ac:dyDescent="0.25">
      <c r="A44" s="19"/>
      <c r="B44" s="19"/>
      <c r="C44" s="19"/>
      <c r="D44" s="35" t="str">
        <f t="shared" si="0"/>
        <v/>
      </c>
      <c r="E44" s="35" t="str">
        <f t="shared" si="1"/>
        <v/>
      </c>
      <c r="F44" s="35" t="str">
        <f t="shared" si="2"/>
        <v/>
      </c>
      <c r="G44" s="32">
        <f t="shared" si="3"/>
        <v>0</v>
      </c>
      <c r="H44" s="32">
        <f t="shared" si="4"/>
        <v>0</v>
      </c>
      <c r="I44" s="32">
        <f t="shared" si="5"/>
        <v>0</v>
      </c>
      <c r="J44" s="32">
        <f t="shared" si="6"/>
        <v>0</v>
      </c>
      <c r="K44" s="32">
        <f t="shared" si="7"/>
        <v>0.5</v>
      </c>
      <c r="L44" s="32">
        <f t="shared" si="8"/>
        <v>1</v>
      </c>
    </row>
    <row r="45" spans="1:12" x14ac:dyDescent="0.25">
      <c r="A45" s="19"/>
      <c r="B45" s="19"/>
      <c r="C45" s="19"/>
      <c r="D45" s="35" t="str">
        <f t="shared" si="0"/>
        <v/>
      </c>
      <c r="E45" s="35" t="str">
        <f t="shared" si="1"/>
        <v/>
      </c>
      <c r="F45" s="35" t="str">
        <f t="shared" si="2"/>
        <v/>
      </c>
      <c r="G45" s="32">
        <f t="shared" si="3"/>
        <v>0</v>
      </c>
      <c r="H45" s="32">
        <f t="shared" si="4"/>
        <v>0</v>
      </c>
      <c r="I45" s="32">
        <f t="shared" si="5"/>
        <v>0</v>
      </c>
      <c r="J45" s="32">
        <f t="shared" si="6"/>
        <v>0</v>
      </c>
      <c r="K45" s="32">
        <f t="shared" si="7"/>
        <v>0.5</v>
      </c>
      <c r="L45" s="32">
        <f t="shared" si="8"/>
        <v>1</v>
      </c>
    </row>
    <row r="46" spans="1:12" x14ac:dyDescent="0.25">
      <c r="A46" s="19"/>
      <c r="B46" s="19"/>
      <c r="C46" s="19"/>
      <c r="D46" s="35" t="str">
        <f t="shared" si="0"/>
        <v/>
      </c>
      <c r="E46" s="35" t="str">
        <f t="shared" si="1"/>
        <v/>
      </c>
      <c r="F46" s="35" t="str">
        <f t="shared" si="2"/>
        <v/>
      </c>
      <c r="G46" s="32">
        <f t="shared" si="3"/>
        <v>0</v>
      </c>
      <c r="H46" s="32">
        <f t="shared" si="4"/>
        <v>0</v>
      </c>
      <c r="I46" s="32">
        <f t="shared" si="5"/>
        <v>0</v>
      </c>
      <c r="J46" s="32">
        <f t="shared" si="6"/>
        <v>0</v>
      </c>
      <c r="K46" s="32">
        <f t="shared" si="7"/>
        <v>0.5</v>
      </c>
      <c r="L46" s="32">
        <f t="shared" si="8"/>
        <v>1</v>
      </c>
    </row>
    <row r="47" spans="1:12" x14ac:dyDescent="0.25">
      <c r="A47" s="19"/>
      <c r="B47" s="19"/>
      <c r="C47" s="19"/>
      <c r="D47" s="35" t="str">
        <f t="shared" si="0"/>
        <v/>
      </c>
      <c r="E47" s="35" t="str">
        <f t="shared" si="1"/>
        <v/>
      </c>
      <c r="F47" s="35" t="str">
        <f t="shared" si="2"/>
        <v/>
      </c>
      <c r="G47" s="32">
        <f t="shared" si="3"/>
        <v>0</v>
      </c>
      <c r="H47" s="32">
        <f t="shared" si="4"/>
        <v>0</v>
      </c>
      <c r="I47" s="32">
        <f t="shared" si="5"/>
        <v>0</v>
      </c>
      <c r="J47" s="32">
        <f t="shared" si="6"/>
        <v>0</v>
      </c>
      <c r="K47" s="32">
        <f t="shared" si="7"/>
        <v>0.5</v>
      </c>
      <c r="L47" s="32">
        <f t="shared" si="8"/>
        <v>1</v>
      </c>
    </row>
    <row r="48" spans="1:12" x14ac:dyDescent="0.25">
      <c r="A48" s="19"/>
      <c r="B48" s="19"/>
      <c r="C48" s="19"/>
      <c r="D48" s="35" t="str">
        <f t="shared" si="0"/>
        <v/>
      </c>
      <c r="E48" s="35" t="str">
        <f t="shared" si="1"/>
        <v/>
      </c>
      <c r="F48" s="35" t="str">
        <f t="shared" si="2"/>
        <v/>
      </c>
      <c r="G48" s="32">
        <f t="shared" si="3"/>
        <v>0</v>
      </c>
      <c r="H48" s="32">
        <f t="shared" si="4"/>
        <v>0</v>
      </c>
      <c r="I48" s="32">
        <f t="shared" si="5"/>
        <v>0</v>
      </c>
      <c r="J48" s="32">
        <f t="shared" si="6"/>
        <v>0</v>
      </c>
      <c r="K48" s="32">
        <f t="shared" si="7"/>
        <v>0.5</v>
      </c>
      <c r="L48" s="32">
        <f t="shared" si="8"/>
        <v>1</v>
      </c>
    </row>
    <row r="49" spans="1:12" x14ac:dyDescent="0.25">
      <c r="A49" s="19"/>
      <c r="B49" s="19"/>
      <c r="C49" s="19"/>
      <c r="D49" s="35" t="str">
        <f t="shared" si="0"/>
        <v/>
      </c>
      <c r="E49" s="35" t="str">
        <f t="shared" si="1"/>
        <v/>
      </c>
      <c r="F49" s="35" t="str">
        <f t="shared" si="2"/>
        <v/>
      </c>
      <c r="G49" s="32">
        <f t="shared" si="3"/>
        <v>0</v>
      </c>
      <c r="H49" s="32">
        <f t="shared" si="4"/>
        <v>0</v>
      </c>
      <c r="I49" s="32">
        <f t="shared" si="5"/>
        <v>0</v>
      </c>
      <c r="J49" s="32">
        <f t="shared" si="6"/>
        <v>0</v>
      </c>
      <c r="K49" s="32">
        <f t="shared" si="7"/>
        <v>0.5</v>
      </c>
      <c r="L49" s="32">
        <f t="shared" si="8"/>
        <v>1</v>
      </c>
    </row>
    <row r="50" spans="1:12" x14ac:dyDescent="0.25">
      <c r="A50" s="19"/>
      <c r="B50" s="19"/>
      <c r="C50" s="19"/>
      <c r="D50" s="35" t="str">
        <f t="shared" si="0"/>
        <v/>
      </c>
      <c r="E50" s="35" t="str">
        <f t="shared" si="1"/>
        <v/>
      </c>
      <c r="F50" s="35" t="str">
        <f t="shared" si="2"/>
        <v/>
      </c>
      <c r="G50" s="32">
        <f t="shared" si="3"/>
        <v>0</v>
      </c>
      <c r="H50" s="32">
        <f t="shared" si="4"/>
        <v>0</v>
      </c>
      <c r="I50" s="32">
        <f t="shared" si="5"/>
        <v>0</v>
      </c>
      <c r="J50" s="32">
        <f t="shared" si="6"/>
        <v>0</v>
      </c>
      <c r="K50" s="32">
        <f t="shared" si="7"/>
        <v>0.5</v>
      </c>
      <c r="L50" s="32">
        <f t="shared" si="8"/>
        <v>1</v>
      </c>
    </row>
    <row r="51" spans="1:12" x14ac:dyDescent="0.25">
      <c r="A51" s="19"/>
      <c r="B51" s="19"/>
      <c r="C51" s="19"/>
      <c r="D51" s="35" t="str">
        <f t="shared" si="0"/>
        <v/>
      </c>
      <c r="E51" s="35" t="str">
        <f t="shared" si="1"/>
        <v/>
      </c>
      <c r="F51" s="35" t="str">
        <f t="shared" si="2"/>
        <v/>
      </c>
      <c r="G51" s="32">
        <f t="shared" si="3"/>
        <v>0</v>
      </c>
      <c r="H51" s="32">
        <f t="shared" si="4"/>
        <v>0</v>
      </c>
      <c r="I51" s="32">
        <f t="shared" si="5"/>
        <v>0</v>
      </c>
      <c r="J51" s="32">
        <f t="shared" si="6"/>
        <v>0</v>
      </c>
      <c r="K51" s="32">
        <f t="shared" si="7"/>
        <v>0.5</v>
      </c>
      <c r="L51" s="32">
        <f t="shared" si="8"/>
        <v>1</v>
      </c>
    </row>
    <row r="52" spans="1:12" x14ac:dyDescent="0.25">
      <c r="A52" s="19"/>
      <c r="B52" s="19"/>
      <c r="C52" s="19"/>
      <c r="D52" s="35" t="str">
        <f t="shared" si="0"/>
        <v/>
      </c>
      <c r="E52" s="35" t="str">
        <f t="shared" si="1"/>
        <v/>
      </c>
      <c r="F52" s="35" t="str">
        <f t="shared" si="2"/>
        <v/>
      </c>
      <c r="G52" s="32">
        <f t="shared" si="3"/>
        <v>0</v>
      </c>
      <c r="H52" s="32">
        <f t="shared" si="4"/>
        <v>0</v>
      </c>
      <c r="I52" s="32">
        <f t="shared" si="5"/>
        <v>0</v>
      </c>
      <c r="J52" s="32">
        <f t="shared" si="6"/>
        <v>0</v>
      </c>
      <c r="K52" s="32">
        <f t="shared" si="7"/>
        <v>0.5</v>
      </c>
      <c r="L52" s="32">
        <f t="shared" si="8"/>
        <v>1</v>
      </c>
    </row>
    <row r="53" spans="1:12" x14ac:dyDescent="0.25">
      <c r="A53" s="19"/>
      <c r="B53" s="19"/>
      <c r="C53" s="19"/>
      <c r="D53" s="35" t="str">
        <f t="shared" si="0"/>
        <v/>
      </c>
      <c r="E53" s="35" t="str">
        <f t="shared" si="1"/>
        <v/>
      </c>
      <c r="F53" s="35" t="str">
        <f t="shared" si="2"/>
        <v/>
      </c>
      <c r="G53" s="32">
        <f t="shared" si="3"/>
        <v>0</v>
      </c>
      <c r="H53" s="32">
        <f t="shared" si="4"/>
        <v>0</v>
      </c>
      <c r="I53" s="32">
        <f t="shared" si="5"/>
        <v>0</v>
      </c>
      <c r="J53" s="32">
        <f t="shared" si="6"/>
        <v>0</v>
      </c>
      <c r="K53" s="32">
        <f t="shared" si="7"/>
        <v>0.5</v>
      </c>
      <c r="L53" s="32">
        <f t="shared" si="8"/>
        <v>1</v>
      </c>
    </row>
    <row r="54" spans="1:12" x14ac:dyDescent="0.25">
      <c r="A54" s="19"/>
      <c r="B54" s="19"/>
      <c r="C54" s="19"/>
      <c r="D54" s="35" t="str">
        <f t="shared" si="0"/>
        <v/>
      </c>
      <c r="E54" s="35" t="str">
        <f t="shared" si="1"/>
        <v/>
      </c>
      <c r="F54" s="35" t="str">
        <f t="shared" si="2"/>
        <v/>
      </c>
      <c r="G54" s="32">
        <f t="shared" si="3"/>
        <v>0</v>
      </c>
      <c r="H54" s="32">
        <f t="shared" si="4"/>
        <v>0</v>
      </c>
      <c r="I54" s="32">
        <f t="shared" si="5"/>
        <v>0</v>
      </c>
      <c r="J54" s="32">
        <f t="shared" si="6"/>
        <v>0</v>
      </c>
      <c r="K54" s="32">
        <f t="shared" si="7"/>
        <v>0.5</v>
      </c>
      <c r="L54" s="32">
        <f t="shared" si="8"/>
        <v>1</v>
      </c>
    </row>
    <row r="55" spans="1:12" x14ac:dyDescent="0.25">
      <c r="A55" s="19"/>
      <c r="B55" s="19"/>
      <c r="C55" s="19"/>
      <c r="D55" s="35" t="str">
        <f t="shared" si="0"/>
        <v/>
      </c>
      <c r="E55" s="35" t="str">
        <f t="shared" si="1"/>
        <v/>
      </c>
      <c r="F55" s="35" t="str">
        <f t="shared" si="2"/>
        <v/>
      </c>
      <c r="G55" s="32">
        <f t="shared" si="3"/>
        <v>0</v>
      </c>
      <c r="H55" s="32">
        <f t="shared" si="4"/>
        <v>0</v>
      </c>
      <c r="I55" s="32">
        <f t="shared" si="5"/>
        <v>0</v>
      </c>
      <c r="J55" s="32">
        <f t="shared" si="6"/>
        <v>0</v>
      </c>
      <c r="K55" s="32">
        <f t="shared" si="7"/>
        <v>0.5</v>
      </c>
      <c r="L55" s="32">
        <f t="shared" si="8"/>
        <v>1</v>
      </c>
    </row>
    <row r="56" spans="1:12" x14ac:dyDescent="0.25">
      <c r="A56" s="19"/>
      <c r="B56" s="19"/>
      <c r="C56" s="19"/>
      <c r="D56" s="35" t="str">
        <f t="shared" si="0"/>
        <v/>
      </c>
      <c r="E56" s="35" t="str">
        <f t="shared" si="1"/>
        <v/>
      </c>
      <c r="F56" s="35" t="str">
        <f t="shared" si="2"/>
        <v/>
      </c>
      <c r="G56" s="32">
        <f t="shared" si="3"/>
        <v>0</v>
      </c>
      <c r="H56" s="32">
        <f t="shared" si="4"/>
        <v>0</v>
      </c>
      <c r="I56" s="32">
        <f t="shared" si="5"/>
        <v>0</v>
      </c>
      <c r="J56" s="32">
        <f t="shared" si="6"/>
        <v>0</v>
      </c>
      <c r="K56" s="32">
        <f t="shared" si="7"/>
        <v>0.5</v>
      </c>
      <c r="L56" s="32">
        <f t="shared" si="8"/>
        <v>1</v>
      </c>
    </row>
    <row r="57" spans="1:12" x14ac:dyDescent="0.25">
      <c r="A57" s="19"/>
      <c r="B57" s="19"/>
      <c r="C57" s="19"/>
      <c r="D57" s="35" t="str">
        <f t="shared" si="0"/>
        <v/>
      </c>
      <c r="E57" s="35" t="str">
        <f t="shared" si="1"/>
        <v/>
      </c>
      <c r="F57" s="35" t="str">
        <f t="shared" si="2"/>
        <v/>
      </c>
      <c r="G57" s="32">
        <f t="shared" si="3"/>
        <v>0</v>
      </c>
      <c r="H57" s="32">
        <f t="shared" si="4"/>
        <v>0</v>
      </c>
      <c r="I57" s="32">
        <f t="shared" si="5"/>
        <v>0</v>
      </c>
      <c r="J57" s="32">
        <f t="shared" si="6"/>
        <v>0</v>
      </c>
      <c r="K57" s="32">
        <f t="shared" si="7"/>
        <v>0.5</v>
      </c>
      <c r="L57" s="32">
        <f t="shared" si="8"/>
        <v>1</v>
      </c>
    </row>
    <row r="58" spans="1:12" x14ac:dyDescent="0.25">
      <c r="A58" s="19"/>
      <c r="B58" s="19"/>
      <c r="C58" s="19"/>
      <c r="D58" s="35" t="str">
        <f t="shared" si="0"/>
        <v/>
      </c>
      <c r="E58" s="35" t="str">
        <f t="shared" si="1"/>
        <v/>
      </c>
      <c r="F58" s="35" t="str">
        <f t="shared" si="2"/>
        <v/>
      </c>
      <c r="G58" s="32">
        <f t="shared" si="3"/>
        <v>0</v>
      </c>
      <c r="H58" s="32">
        <f t="shared" si="4"/>
        <v>0</v>
      </c>
      <c r="I58" s="32">
        <f t="shared" si="5"/>
        <v>0</v>
      </c>
      <c r="J58" s="32">
        <f t="shared" si="6"/>
        <v>0</v>
      </c>
      <c r="K58" s="32">
        <f t="shared" si="7"/>
        <v>0.5</v>
      </c>
      <c r="L58" s="32">
        <f t="shared" si="8"/>
        <v>1</v>
      </c>
    </row>
    <row r="59" spans="1:12" x14ac:dyDescent="0.25">
      <c r="A59" s="19"/>
      <c r="B59" s="19"/>
      <c r="C59" s="19"/>
      <c r="D59" s="35" t="str">
        <f t="shared" si="0"/>
        <v/>
      </c>
      <c r="E59" s="35" t="str">
        <f t="shared" si="1"/>
        <v/>
      </c>
      <c r="F59" s="35" t="str">
        <f t="shared" si="2"/>
        <v/>
      </c>
      <c r="G59" s="32">
        <f t="shared" si="3"/>
        <v>0</v>
      </c>
      <c r="H59" s="32">
        <f t="shared" si="4"/>
        <v>0</v>
      </c>
      <c r="I59" s="32">
        <f t="shared" si="5"/>
        <v>0</v>
      </c>
      <c r="J59" s="32">
        <f t="shared" si="6"/>
        <v>0</v>
      </c>
      <c r="K59" s="32">
        <f t="shared" si="7"/>
        <v>0.5</v>
      </c>
      <c r="L59" s="32">
        <f t="shared" si="8"/>
        <v>1</v>
      </c>
    </row>
    <row r="60" spans="1:12" x14ac:dyDescent="0.25">
      <c r="A60" s="19"/>
      <c r="B60" s="19"/>
      <c r="C60" s="19"/>
      <c r="D60" s="35" t="str">
        <f t="shared" si="0"/>
        <v/>
      </c>
      <c r="E60" s="35" t="str">
        <f t="shared" si="1"/>
        <v/>
      </c>
      <c r="F60" s="35" t="str">
        <f t="shared" si="2"/>
        <v/>
      </c>
      <c r="G60" s="32">
        <f t="shared" si="3"/>
        <v>0</v>
      </c>
      <c r="H60" s="32">
        <f t="shared" si="4"/>
        <v>0</v>
      </c>
      <c r="I60" s="32">
        <f t="shared" si="5"/>
        <v>0</v>
      </c>
      <c r="J60" s="32">
        <f t="shared" si="6"/>
        <v>0</v>
      </c>
      <c r="K60" s="32">
        <f t="shared" si="7"/>
        <v>0.5</v>
      </c>
      <c r="L60" s="32">
        <f t="shared" si="8"/>
        <v>1</v>
      </c>
    </row>
    <row r="61" spans="1:12" x14ac:dyDescent="0.25">
      <c r="A61" s="19"/>
      <c r="B61" s="19"/>
      <c r="C61" s="19"/>
      <c r="D61" s="35" t="str">
        <f t="shared" si="0"/>
        <v/>
      </c>
      <c r="E61" s="35" t="str">
        <f t="shared" si="1"/>
        <v/>
      </c>
      <c r="F61" s="35" t="str">
        <f t="shared" si="2"/>
        <v/>
      </c>
      <c r="G61" s="32">
        <f t="shared" si="3"/>
        <v>0</v>
      </c>
      <c r="H61" s="32">
        <f t="shared" si="4"/>
        <v>0</v>
      </c>
      <c r="I61" s="32">
        <f t="shared" si="5"/>
        <v>0</v>
      </c>
      <c r="J61" s="32">
        <f t="shared" si="6"/>
        <v>0</v>
      </c>
      <c r="K61" s="32">
        <f t="shared" si="7"/>
        <v>0.5</v>
      </c>
      <c r="L61" s="32">
        <f t="shared" si="8"/>
        <v>1</v>
      </c>
    </row>
    <row r="62" spans="1:12" x14ac:dyDescent="0.25">
      <c r="A62" s="19"/>
      <c r="B62" s="19"/>
      <c r="C62" s="19"/>
      <c r="D62" s="35" t="str">
        <f t="shared" si="0"/>
        <v/>
      </c>
      <c r="E62" s="35" t="str">
        <f t="shared" si="1"/>
        <v/>
      </c>
      <c r="F62" s="35" t="str">
        <f t="shared" si="2"/>
        <v/>
      </c>
      <c r="G62" s="32">
        <f t="shared" si="3"/>
        <v>0</v>
      </c>
      <c r="H62" s="32">
        <f t="shared" si="4"/>
        <v>0</v>
      </c>
      <c r="I62" s="32">
        <f t="shared" si="5"/>
        <v>0</v>
      </c>
      <c r="J62" s="32">
        <f t="shared" si="6"/>
        <v>0</v>
      </c>
      <c r="K62" s="32">
        <f t="shared" si="7"/>
        <v>0.5</v>
      </c>
      <c r="L62" s="32">
        <f t="shared" si="8"/>
        <v>1</v>
      </c>
    </row>
    <row r="63" spans="1:12" x14ac:dyDescent="0.25">
      <c r="A63" s="19"/>
      <c r="B63" s="19"/>
      <c r="C63" s="19"/>
      <c r="D63" s="35" t="str">
        <f t="shared" si="0"/>
        <v/>
      </c>
      <c r="E63" s="35" t="str">
        <f t="shared" si="1"/>
        <v/>
      </c>
      <c r="F63" s="35" t="str">
        <f t="shared" si="2"/>
        <v/>
      </c>
      <c r="G63" s="32">
        <f t="shared" si="3"/>
        <v>0</v>
      </c>
      <c r="H63" s="32">
        <f t="shared" si="4"/>
        <v>0</v>
      </c>
      <c r="I63" s="32">
        <f t="shared" si="5"/>
        <v>0</v>
      </c>
      <c r="J63" s="32">
        <f t="shared" si="6"/>
        <v>0</v>
      </c>
      <c r="K63" s="32">
        <f t="shared" si="7"/>
        <v>0.5</v>
      </c>
      <c r="L63" s="32">
        <f t="shared" si="8"/>
        <v>1</v>
      </c>
    </row>
    <row r="64" spans="1:12" x14ac:dyDescent="0.25">
      <c r="A64" s="19"/>
      <c r="B64" s="19"/>
      <c r="C64" s="19"/>
      <c r="D64" s="35" t="str">
        <f t="shared" si="0"/>
        <v/>
      </c>
      <c r="E64" s="35" t="str">
        <f t="shared" si="1"/>
        <v/>
      </c>
      <c r="F64" s="35" t="str">
        <f t="shared" si="2"/>
        <v/>
      </c>
      <c r="G64" s="32">
        <f t="shared" si="3"/>
        <v>0</v>
      </c>
      <c r="H64" s="32">
        <f t="shared" si="4"/>
        <v>0</v>
      </c>
      <c r="I64" s="32">
        <f t="shared" si="5"/>
        <v>0</v>
      </c>
      <c r="J64" s="32">
        <f t="shared" si="6"/>
        <v>0</v>
      </c>
      <c r="K64" s="32">
        <f t="shared" si="7"/>
        <v>0.5</v>
      </c>
      <c r="L64" s="32">
        <f t="shared" si="8"/>
        <v>1</v>
      </c>
    </row>
    <row r="65" spans="1:12" x14ac:dyDescent="0.25">
      <c r="A65" s="19"/>
      <c r="B65" s="19"/>
      <c r="C65" s="19"/>
      <c r="D65" s="35" t="str">
        <f t="shared" si="0"/>
        <v/>
      </c>
      <c r="E65" s="35" t="str">
        <f t="shared" si="1"/>
        <v/>
      </c>
      <c r="F65" s="35" t="str">
        <f t="shared" si="2"/>
        <v/>
      </c>
      <c r="G65" s="32">
        <f t="shared" si="3"/>
        <v>0</v>
      </c>
      <c r="H65" s="32">
        <f t="shared" si="4"/>
        <v>0</v>
      </c>
      <c r="I65" s="32">
        <f t="shared" si="5"/>
        <v>0</v>
      </c>
      <c r="J65" s="32">
        <f t="shared" si="6"/>
        <v>0</v>
      </c>
      <c r="K65" s="32">
        <f t="shared" si="7"/>
        <v>0.5</v>
      </c>
      <c r="L65" s="32">
        <f t="shared" si="8"/>
        <v>1</v>
      </c>
    </row>
    <row r="66" spans="1:12" x14ac:dyDescent="0.25">
      <c r="A66" s="19"/>
      <c r="B66" s="19"/>
      <c r="C66" s="19"/>
      <c r="D66" s="35" t="str">
        <f t="shared" si="0"/>
        <v/>
      </c>
      <c r="E66" s="35" t="str">
        <f t="shared" si="1"/>
        <v/>
      </c>
      <c r="F66" s="35" t="str">
        <f t="shared" si="2"/>
        <v/>
      </c>
      <c r="G66" s="32">
        <f t="shared" si="3"/>
        <v>0</v>
      </c>
      <c r="H66" s="32">
        <f t="shared" si="4"/>
        <v>0</v>
      </c>
      <c r="I66" s="32">
        <f t="shared" si="5"/>
        <v>0</v>
      </c>
      <c r="J66" s="32">
        <f t="shared" si="6"/>
        <v>0</v>
      </c>
      <c r="K66" s="32">
        <f t="shared" si="7"/>
        <v>0.5</v>
      </c>
      <c r="L66" s="32">
        <f t="shared" si="8"/>
        <v>1</v>
      </c>
    </row>
    <row r="67" spans="1:12" x14ac:dyDescent="0.25">
      <c r="A67" s="19"/>
      <c r="B67" s="19"/>
      <c r="C67" s="19"/>
      <c r="D67" s="35" t="str">
        <f t="shared" si="0"/>
        <v/>
      </c>
      <c r="E67" s="35" t="str">
        <f t="shared" si="1"/>
        <v/>
      </c>
      <c r="F67" s="35" t="str">
        <f t="shared" si="2"/>
        <v/>
      </c>
      <c r="G67" s="32">
        <f t="shared" si="3"/>
        <v>0</v>
      </c>
      <c r="H67" s="32">
        <f t="shared" si="4"/>
        <v>0</v>
      </c>
      <c r="I67" s="32">
        <f t="shared" si="5"/>
        <v>0</v>
      </c>
      <c r="J67" s="32">
        <f t="shared" si="6"/>
        <v>0</v>
      </c>
      <c r="K67" s="32">
        <f t="shared" si="7"/>
        <v>0.5</v>
      </c>
      <c r="L67" s="32">
        <f t="shared" si="8"/>
        <v>1</v>
      </c>
    </row>
    <row r="68" spans="1:12" x14ac:dyDescent="0.25">
      <c r="A68" s="19"/>
      <c r="B68" s="19"/>
      <c r="C68" s="19"/>
      <c r="D68" s="35" t="str">
        <f t="shared" si="0"/>
        <v/>
      </c>
      <c r="E68" s="35" t="str">
        <f t="shared" si="1"/>
        <v/>
      </c>
      <c r="F68" s="35" t="str">
        <f t="shared" si="2"/>
        <v/>
      </c>
      <c r="G68" s="32">
        <f t="shared" si="3"/>
        <v>0</v>
      </c>
      <c r="H68" s="32">
        <f t="shared" si="4"/>
        <v>0</v>
      </c>
      <c r="I68" s="32">
        <f t="shared" si="5"/>
        <v>0</v>
      </c>
      <c r="J68" s="32">
        <f t="shared" si="6"/>
        <v>0</v>
      </c>
      <c r="K68" s="32">
        <f t="shared" si="7"/>
        <v>0.5</v>
      </c>
      <c r="L68" s="32">
        <f t="shared" si="8"/>
        <v>1</v>
      </c>
    </row>
    <row r="69" spans="1:12" x14ac:dyDescent="0.25">
      <c r="A69" s="19"/>
      <c r="B69" s="19"/>
      <c r="C69" s="19"/>
      <c r="D69" s="35" t="str">
        <f t="shared" si="0"/>
        <v/>
      </c>
      <c r="E69" s="35" t="str">
        <f t="shared" si="1"/>
        <v/>
      </c>
      <c r="F69" s="35" t="str">
        <f t="shared" si="2"/>
        <v/>
      </c>
      <c r="G69" s="32">
        <f t="shared" si="3"/>
        <v>0</v>
      </c>
      <c r="H69" s="32">
        <f t="shared" si="4"/>
        <v>0</v>
      </c>
      <c r="I69" s="32">
        <f t="shared" si="5"/>
        <v>0</v>
      </c>
      <c r="J69" s="32">
        <f t="shared" si="6"/>
        <v>0</v>
      </c>
      <c r="K69" s="32">
        <f t="shared" si="7"/>
        <v>0.5</v>
      </c>
      <c r="L69" s="32">
        <f t="shared" si="8"/>
        <v>1</v>
      </c>
    </row>
    <row r="70" spans="1:12" x14ac:dyDescent="0.25">
      <c r="A70" s="19"/>
      <c r="B70" s="19"/>
      <c r="C70" s="19"/>
      <c r="D70" s="35" t="str">
        <f t="shared" si="0"/>
        <v/>
      </c>
      <c r="E70" s="35" t="str">
        <f t="shared" si="1"/>
        <v/>
      </c>
      <c r="F70" s="35" t="str">
        <f t="shared" si="2"/>
        <v/>
      </c>
      <c r="G70" s="32">
        <f t="shared" si="3"/>
        <v>0</v>
      </c>
      <c r="H70" s="32">
        <f t="shared" si="4"/>
        <v>0</v>
      </c>
      <c r="I70" s="32">
        <f t="shared" si="5"/>
        <v>0</v>
      </c>
      <c r="J70" s="32">
        <f t="shared" si="6"/>
        <v>0</v>
      </c>
      <c r="K70" s="32">
        <f t="shared" si="7"/>
        <v>0.5</v>
      </c>
      <c r="L70" s="32">
        <f t="shared" si="8"/>
        <v>1</v>
      </c>
    </row>
    <row r="71" spans="1:12" x14ac:dyDescent="0.25">
      <c r="A71" s="19"/>
      <c r="B71" s="19"/>
      <c r="C71" s="19"/>
      <c r="D71" s="35" t="str">
        <f t="shared" ref="D71:D134" si="9">IF(C71&lt;&gt;"",A71-B71,"")</f>
        <v/>
      </c>
      <c r="E71" s="35" t="str">
        <f t="shared" ref="E71:E134" si="10">IF(C71&lt;&gt;"",(G71-H71)*(SQRT($B$4-3)/SQRT(2*(1-C71)*L71)),"")</f>
        <v/>
      </c>
      <c r="F71" s="35" t="str">
        <f t="shared" ref="F71:F134" si="11">IF(C71&lt;&gt;"",1-_xlfn.NORM.DIST(ABS(E71),0,1,TRUE),"")</f>
        <v/>
      </c>
      <c r="G71" s="32">
        <f t="shared" ref="G71:G134" si="12">0.5*(LN(1+A71)-LN(1-A71))</f>
        <v>0</v>
      </c>
      <c r="H71" s="32">
        <f t="shared" ref="H71:H134" si="13">0.5*(LN(1+B71)-LN(1-B71))</f>
        <v>0</v>
      </c>
      <c r="I71" s="32">
        <f t="shared" ref="I71:I134" si="14">0.5*(LN(1+C71)-LN(1-C71))</f>
        <v>0</v>
      </c>
      <c r="J71" s="32">
        <f t="shared" ref="J71:J134" si="15">(A71^2+B71^2)/2</f>
        <v>0</v>
      </c>
      <c r="K71" s="32">
        <f t="shared" ref="K71:K134" si="16">(1-C71)/(2*(1-J71))</f>
        <v>0.5</v>
      </c>
      <c r="L71" s="32">
        <f t="shared" ref="L71:L134" si="17">(1-(K71*J71))/(1-J71)</f>
        <v>1</v>
      </c>
    </row>
    <row r="72" spans="1:12" x14ac:dyDescent="0.25">
      <c r="A72" s="19"/>
      <c r="B72" s="19"/>
      <c r="C72" s="19"/>
      <c r="D72" s="35" t="str">
        <f t="shared" si="9"/>
        <v/>
      </c>
      <c r="E72" s="35" t="str">
        <f t="shared" si="10"/>
        <v/>
      </c>
      <c r="F72" s="35" t="str">
        <f t="shared" si="11"/>
        <v/>
      </c>
      <c r="G72" s="32">
        <f t="shared" si="12"/>
        <v>0</v>
      </c>
      <c r="H72" s="32">
        <f t="shared" si="13"/>
        <v>0</v>
      </c>
      <c r="I72" s="32">
        <f t="shared" si="14"/>
        <v>0</v>
      </c>
      <c r="J72" s="32">
        <f t="shared" si="15"/>
        <v>0</v>
      </c>
      <c r="K72" s="32">
        <f t="shared" si="16"/>
        <v>0.5</v>
      </c>
      <c r="L72" s="32">
        <f t="shared" si="17"/>
        <v>1</v>
      </c>
    </row>
    <row r="73" spans="1:12" x14ac:dyDescent="0.25">
      <c r="A73" s="19"/>
      <c r="B73" s="19"/>
      <c r="C73" s="19"/>
      <c r="D73" s="35" t="str">
        <f t="shared" si="9"/>
        <v/>
      </c>
      <c r="E73" s="35" t="str">
        <f t="shared" si="10"/>
        <v/>
      </c>
      <c r="F73" s="35" t="str">
        <f t="shared" si="11"/>
        <v/>
      </c>
      <c r="G73" s="32">
        <f t="shared" si="12"/>
        <v>0</v>
      </c>
      <c r="H73" s="32">
        <f t="shared" si="13"/>
        <v>0</v>
      </c>
      <c r="I73" s="32">
        <f t="shared" si="14"/>
        <v>0</v>
      </c>
      <c r="J73" s="32">
        <f t="shared" si="15"/>
        <v>0</v>
      </c>
      <c r="K73" s="32">
        <f t="shared" si="16"/>
        <v>0.5</v>
      </c>
      <c r="L73" s="32">
        <f t="shared" si="17"/>
        <v>1</v>
      </c>
    </row>
    <row r="74" spans="1:12" x14ac:dyDescent="0.25">
      <c r="A74" s="19"/>
      <c r="B74" s="19"/>
      <c r="C74" s="19"/>
      <c r="D74" s="35" t="str">
        <f t="shared" si="9"/>
        <v/>
      </c>
      <c r="E74" s="35" t="str">
        <f t="shared" si="10"/>
        <v/>
      </c>
      <c r="F74" s="35" t="str">
        <f t="shared" si="11"/>
        <v/>
      </c>
      <c r="G74" s="32">
        <f t="shared" si="12"/>
        <v>0</v>
      </c>
      <c r="H74" s="32">
        <f t="shared" si="13"/>
        <v>0</v>
      </c>
      <c r="I74" s="32">
        <f t="shared" si="14"/>
        <v>0</v>
      </c>
      <c r="J74" s="32">
        <f t="shared" si="15"/>
        <v>0</v>
      </c>
      <c r="K74" s="32">
        <f t="shared" si="16"/>
        <v>0.5</v>
      </c>
      <c r="L74" s="32">
        <f t="shared" si="17"/>
        <v>1</v>
      </c>
    </row>
    <row r="75" spans="1:12" x14ac:dyDescent="0.25">
      <c r="A75" s="19"/>
      <c r="B75" s="19"/>
      <c r="C75" s="19"/>
      <c r="D75" s="35" t="str">
        <f t="shared" si="9"/>
        <v/>
      </c>
      <c r="E75" s="35" t="str">
        <f t="shared" si="10"/>
        <v/>
      </c>
      <c r="F75" s="35" t="str">
        <f t="shared" si="11"/>
        <v/>
      </c>
      <c r="G75" s="32">
        <f t="shared" si="12"/>
        <v>0</v>
      </c>
      <c r="H75" s="32">
        <f t="shared" si="13"/>
        <v>0</v>
      </c>
      <c r="I75" s="32">
        <f t="shared" si="14"/>
        <v>0</v>
      </c>
      <c r="J75" s="32">
        <f t="shared" si="15"/>
        <v>0</v>
      </c>
      <c r="K75" s="32">
        <f t="shared" si="16"/>
        <v>0.5</v>
      </c>
      <c r="L75" s="32">
        <f t="shared" si="17"/>
        <v>1</v>
      </c>
    </row>
    <row r="76" spans="1:12" x14ac:dyDescent="0.25">
      <c r="A76" s="19"/>
      <c r="B76" s="19"/>
      <c r="C76" s="19"/>
      <c r="D76" s="35" t="str">
        <f t="shared" si="9"/>
        <v/>
      </c>
      <c r="E76" s="35" t="str">
        <f t="shared" si="10"/>
        <v/>
      </c>
      <c r="F76" s="35" t="str">
        <f t="shared" si="11"/>
        <v/>
      </c>
      <c r="G76" s="32">
        <f t="shared" si="12"/>
        <v>0</v>
      </c>
      <c r="H76" s="32">
        <f t="shared" si="13"/>
        <v>0</v>
      </c>
      <c r="I76" s="32">
        <f t="shared" si="14"/>
        <v>0</v>
      </c>
      <c r="J76" s="32">
        <f t="shared" si="15"/>
        <v>0</v>
      </c>
      <c r="K76" s="32">
        <f t="shared" si="16"/>
        <v>0.5</v>
      </c>
      <c r="L76" s="32">
        <f t="shared" si="17"/>
        <v>1</v>
      </c>
    </row>
    <row r="77" spans="1:12" x14ac:dyDescent="0.25">
      <c r="A77" s="19"/>
      <c r="B77" s="19"/>
      <c r="C77" s="19"/>
      <c r="D77" s="35" t="str">
        <f t="shared" si="9"/>
        <v/>
      </c>
      <c r="E77" s="35" t="str">
        <f t="shared" si="10"/>
        <v/>
      </c>
      <c r="F77" s="35" t="str">
        <f t="shared" si="11"/>
        <v/>
      </c>
      <c r="G77" s="32">
        <f t="shared" si="12"/>
        <v>0</v>
      </c>
      <c r="H77" s="32">
        <f t="shared" si="13"/>
        <v>0</v>
      </c>
      <c r="I77" s="32">
        <f t="shared" si="14"/>
        <v>0</v>
      </c>
      <c r="J77" s="32">
        <f t="shared" si="15"/>
        <v>0</v>
      </c>
      <c r="K77" s="32">
        <f t="shared" si="16"/>
        <v>0.5</v>
      </c>
      <c r="L77" s="32">
        <f t="shared" si="17"/>
        <v>1</v>
      </c>
    </row>
    <row r="78" spans="1:12" x14ac:dyDescent="0.25">
      <c r="A78" s="19"/>
      <c r="B78" s="19"/>
      <c r="C78" s="19"/>
      <c r="D78" s="35" t="str">
        <f t="shared" si="9"/>
        <v/>
      </c>
      <c r="E78" s="35" t="str">
        <f t="shared" si="10"/>
        <v/>
      </c>
      <c r="F78" s="35" t="str">
        <f t="shared" si="11"/>
        <v/>
      </c>
      <c r="G78" s="32">
        <f t="shared" si="12"/>
        <v>0</v>
      </c>
      <c r="H78" s="32">
        <f t="shared" si="13"/>
        <v>0</v>
      </c>
      <c r="I78" s="32">
        <f t="shared" si="14"/>
        <v>0</v>
      </c>
      <c r="J78" s="32">
        <f t="shared" si="15"/>
        <v>0</v>
      </c>
      <c r="K78" s="32">
        <f t="shared" si="16"/>
        <v>0.5</v>
      </c>
      <c r="L78" s="32">
        <f t="shared" si="17"/>
        <v>1</v>
      </c>
    </row>
    <row r="79" spans="1:12" x14ac:dyDescent="0.25">
      <c r="A79" s="19"/>
      <c r="B79" s="19"/>
      <c r="C79" s="19"/>
      <c r="D79" s="35" t="str">
        <f t="shared" si="9"/>
        <v/>
      </c>
      <c r="E79" s="35" t="str">
        <f t="shared" si="10"/>
        <v/>
      </c>
      <c r="F79" s="35" t="str">
        <f t="shared" si="11"/>
        <v/>
      </c>
      <c r="G79" s="32">
        <f t="shared" si="12"/>
        <v>0</v>
      </c>
      <c r="H79" s="32">
        <f t="shared" si="13"/>
        <v>0</v>
      </c>
      <c r="I79" s="32">
        <f t="shared" si="14"/>
        <v>0</v>
      </c>
      <c r="J79" s="32">
        <f t="shared" si="15"/>
        <v>0</v>
      </c>
      <c r="K79" s="32">
        <f t="shared" si="16"/>
        <v>0.5</v>
      </c>
      <c r="L79" s="32">
        <f t="shared" si="17"/>
        <v>1</v>
      </c>
    </row>
    <row r="80" spans="1:12" x14ac:dyDescent="0.25">
      <c r="A80" s="19"/>
      <c r="B80" s="19"/>
      <c r="C80" s="19"/>
      <c r="D80" s="35" t="str">
        <f t="shared" si="9"/>
        <v/>
      </c>
      <c r="E80" s="35" t="str">
        <f t="shared" si="10"/>
        <v/>
      </c>
      <c r="F80" s="35" t="str">
        <f t="shared" si="11"/>
        <v/>
      </c>
      <c r="G80" s="32">
        <f t="shared" si="12"/>
        <v>0</v>
      </c>
      <c r="H80" s="32">
        <f t="shared" si="13"/>
        <v>0</v>
      </c>
      <c r="I80" s="32">
        <f t="shared" si="14"/>
        <v>0</v>
      </c>
      <c r="J80" s="32">
        <f t="shared" si="15"/>
        <v>0</v>
      </c>
      <c r="K80" s="32">
        <f t="shared" si="16"/>
        <v>0.5</v>
      </c>
      <c r="L80" s="32">
        <f t="shared" si="17"/>
        <v>1</v>
      </c>
    </row>
    <row r="81" spans="1:12" x14ac:dyDescent="0.25">
      <c r="A81" s="19"/>
      <c r="B81" s="19"/>
      <c r="C81" s="19"/>
      <c r="D81" s="35" t="str">
        <f t="shared" si="9"/>
        <v/>
      </c>
      <c r="E81" s="35" t="str">
        <f t="shared" si="10"/>
        <v/>
      </c>
      <c r="F81" s="35" t="str">
        <f t="shared" si="11"/>
        <v/>
      </c>
      <c r="G81" s="32">
        <f t="shared" si="12"/>
        <v>0</v>
      </c>
      <c r="H81" s="32">
        <f t="shared" si="13"/>
        <v>0</v>
      </c>
      <c r="I81" s="32">
        <f t="shared" si="14"/>
        <v>0</v>
      </c>
      <c r="J81" s="32">
        <f t="shared" si="15"/>
        <v>0</v>
      </c>
      <c r="K81" s="32">
        <f t="shared" si="16"/>
        <v>0.5</v>
      </c>
      <c r="L81" s="32">
        <f t="shared" si="17"/>
        <v>1</v>
      </c>
    </row>
    <row r="82" spans="1:12" x14ac:dyDescent="0.25">
      <c r="A82" s="19"/>
      <c r="B82" s="19"/>
      <c r="C82" s="19"/>
      <c r="D82" s="35" t="str">
        <f t="shared" si="9"/>
        <v/>
      </c>
      <c r="E82" s="35" t="str">
        <f t="shared" si="10"/>
        <v/>
      </c>
      <c r="F82" s="35" t="str">
        <f t="shared" si="11"/>
        <v/>
      </c>
      <c r="G82" s="32">
        <f t="shared" si="12"/>
        <v>0</v>
      </c>
      <c r="H82" s="32">
        <f t="shared" si="13"/>
        <v>0</v>
      </c>
      <c r="I82" s="32">
        <f t="shared" si="14"/>
        <v>0</v>
      </c>
      <c r="J82" s="32">
        <f t="shared" si="15"/>
        <v>0</v>
      </c>
      <c r="K82" s="32">
        <f t="shared" si="16"/>
        <v>0.5</v>
      </c>
      <c r="L82" s="32">
        <f t="shared" si="17"/>
        <v>1</v>
      </c>
    </row>
    <row r="83" spans="1:12" x14ac:dyDescent="0.25">
      <c r="A83" s="19"/>
      <c r="B83" s="19"/>
      <c r="C83" s="19"/>
      <c r="D83" s="35" t="str">
        <f t="shared" si="9"/>
        <v/>
      </c>
      <c r="E83" s="35" t="str">
        <f t="shared" si="10"/>
        <v/>
      </c>
      <c r="F83" s="35" t="str">
        <f t="shared" si="11"/>
        <v/>
      </c>
      <c r="G83" s="32">
        <f t="shared" si="12"/>
        <v>0</v>
      </c>
      <c r="H83" s="32">
        <f t="shared" si="13"/>
        <v>0</v>
      </c>
      <c r="I83" s="32">
        <f t="shared" si="14"/>
        <v>0</v>
      </c>
      <c r="J83" s="32">
        <f t="shared" si="15"/>
        <v>0</v>
      </c>
      <c r="K83" s="32">
        <f t="shared" si="16"/>
        <v>0.5</v>
      </c>
      <c r="L83" s="32">
        <f t="shared" si="17"/>
        <v>1</v>
      </c>
    </row>
    <row r="84" spans="1:12" x14ac:dyDescent="0.25">
      <c r="A84" s="19"/>
      <c r="B84" s="19"/>
      <c r="C84" s="19"/>
      <c r="D84" s="35" t="str">
        <f t="shared" si="9"/>
        <v/>
      </c>
      <c r="E84" s="35" t="str">
        <f t="shared" si="10"/>
        <v/>
      </c>
      <c r="F84" s="35" t="str">
        <f t="shared" si="11"/>
        <v/>
      </c>
      <c r="G84" s="32">
        <f t="shared" si="12"/>
        <v>0</v>
      </c>
      <c r="H84" s="32">
        <f t="shared" si="13"/>
        <v>0</v>
      </c>
      <c r="I84" s="32">
        <f t="shared" si="14"/>
        <v>0</v>
      </c>
      <c r="J84" s="32">
        <f t="shared" si="15"/>
        <v>0</v>
      </c>
      <c r="K84" s="32">
        <f t="shared" si="16"/>
        <v>0.5</v>
      </c>
      <c r="L84" s="32">
        <f t="shared" si="17"/>
        <v>1</v>
      </c>
    </row>
    <row r="85" spans="1:12" x14ac:dyDescent="0.25">
      <c r="A85" s="19"/>
      <c r="B85" s="19"/>
      <c r="C85" s="19"/>
      <c r="D85" s="35" t="str">
        <f t="shared" si="9"/>
        <v/>
      </c>
      <c r="E85" s="35" t="str">
        <f t="shared" si="10"/>
        <v/>
      </c>
      <c r="F85" s="35" t="str">
        <f t="shared" si="11"/>
        <v/>
      </c>
      <c r="G85" s="32">
        <f t="shared" si="12"/>
        <v>0</v>
      </c>
      <c r="H85" s="32">
        <f t="shared" si="13"/>
        <v>0</v>
      </c>
      <c r="I85" s="32">
        <f t="shared" si="14"/>
        <v>0</v>
      </c>
      <c r="J85" s="32">
        <f t="shared" si="15"/>
        <v>0</v>
      </c>
      <c r="K85" s="32">
        <f t="shared" si="16"/>
        <v>0.5</v>
      </c>
      <c r="L85" s="32">
        <f t="shared" si="17"/>
        <v>1</v>
      </c>
    </row>
    <row r="86" spans="1:12" x14ac:dyDescent="0.25">
      <c r="A86" s="19"/>
      <c r="B86" s="19"/>
      <c r="C86" s="19"/>
      <c r="D86" s="35" t="str">
        <f t="shared" si="9"/>
        <v/>
      </c>
      <c r="E86" s="35" t="str">
        <f t="shared" si="10"/>
        <v/>
      </c>
      <c r="F86" s="35" t="str">
        <f t="shared" si="11"/>
        <v/>
      </c>
      <c r="G86" s="32">
        <f t="shared" si="12"/>
        <v>0</v>
      </c>
      <c r="H86" s="32">
        <f t="shared" si="13"/>
        <v>0</v>
      </c>
      <c r="I86" s="32">
        <f t="shared" si="14"/>
        <v>0</v>
      </c>
      <c r="J86" s="32">
        <f t="shared" si="15"/>
        <v>0</v>
      </c>
      <c r="K86" s="32">
        <f t="shared" si="16"/>
        <v>0.5</v>
      </c>
      <c r="L86" s="32">
        <f t="shared" si="17"/>
        <v>1</v>
      </c>
    </row>
    <row r="87" spans="1:12" x14ac:dyDescent="0.25">
      <c r="A87" s="19"/>
      <c r="B87" s="19"/>
      <c r="C87" s="19"/>
      <c r="D87" s="35" t="str">
        <f t="shared" si="9"/>
        <v/>
      </c>
      <c r="E87" s="35" t="str">
        <f t="shared" si="10"/>
        <v/>
      </c>
      <c r="F87" s="35" t="str">
        <f t="shared" si="11"/>
        <v/>
      </c>
      <c r="G87" s="32">
        <f t="shared" si="12"/>
        <v>0</v>
      </c>
      <c r="H87" s="32">
        <f t="shared" si="13"/>
        <v>0</v>
      </c>
      <c r="I87" s="32">
        <f t="shared" si="14"/>
        <v>0</v>
      </c>
      <c r="J87" s="32">
        <f t="shared" si="15"/>
        <v>0</v>
      </c>
      <c r="K87" s="32">
        <f t="shared" si="16"/>
        <v>0.5</v>
      </c>
      <c r="L87" s="32">
        <f t="shared" si="17"/>
        <v>1</v>
      </c>
    </row>
    <row r="88" spans="1:12" x14ac:dyDescent="0.25">
      <c r="A88" s="19"/>
      <c r="B88" s="19"/>
      <c r="C88" s="19"/>
      <c r="D88" s="35" t="str">
        <f t="shared" si="9"/>
        <v/>
      </c>
      <c r="E88" s="35" t="str">
        <f t="shared" si="10"/>
        <v/>
      </c>
      <c r="F88" s="35" t="str">
        <f t="shared" si="11"/>
        <v/>
      </c>
      <c r="G88" s="32">
        <f t="shared" si="12"/>
        <v>0</v>
      </c>
      <c r="H88" s="32">
        <f t="shared" si="13"/>
        <v>0</v>
      </c>
      <c r="I88" s="32">
        <f t="shared" si="14"/>
        <v>0</v>
      </c>
      <c r="J88" s="32">
        <f t="shared" si="15"/>
        <v>0</v>
      </c>
      <c r="K88" s="32">
        <f t="shared" si="16"/>
        <v>0.5</v>
      </c>
      <c r="L88" s="32">
        <f t="shared" si="17"/>
        <v>1</v>
      </c>
    </row>
    <row r="89" spans="1:12" x14ac:dyDescent="0.25">
      <c r="A89" s="19"/>
      <c r="B89" s="19"/>
      <c r="C89" s="19"/>
      <c r="D89" s="35" t="str">
        <f t="shared" si="9"/>
        <v/>
      </c>
      <c r="E89" s="35" t="str">
        <f t="shared" si="10"/>
        <v/>
      </c>
      <c r="F89" s="35" t="str">
        <f t="shared" si="11"/>
        <v/>
      </c>
      <c r="G89" s="32">
        <f t="shared" si="12"/>
        <v>0</v>
      </c>
      <c r="H89" s="32">
        <f t="shared" si="13"/>
        <v>0</v>
      </c>
      <c r="I89" s="32">
        <f t="shared" si="14"/>
        <v>0</v>
      </c>
      <c r="J89" s="32">
        <f t="shared" si="15"/>
        <v>0</v>
      </c>
      <c r="K89" s="32">
        <f t="shared" si="16"/>
        <v>0.5</v>
      </c>
      <c r="L89" s="32">
        <f t="shared" si="17"/>
        <v>1</v>
      </c>
    </row>
    <row r="90" spans="1:12" x14ac:dyDescent="0.25">
      <c r="A90" s="19"/>
      <c r="B90" s="19"/>
      <c r="C90" s="19"/>
      <c r="D90" s="35" t="str">
        <f t="shared" si="9"/>
        <v/>
      </c>
      <c r="E90" s="35" t="str">
        <f t="shared" si="10"/>
        <v/>
      </c>
      <c r="F90" s="35" t="str">
        <f t="shared" si="11"/>
        <v/>
      </c>
      <c r="G90" s="32">
        <f t="shared" si="12"/>
        <v>0</v>
      </c>
      <c r="H90" s="32">
        <f t="shared" si="13"/>
        <v>0</v>
      </c>
      <c r="I90" s="32">
        <f t="shared" si="14"/>
        <v>0</v>
      </c>
      <c r="J90" s="32">
        <f t="shared" si="15"/>
        <v>0</v>
      </c>
      <c r="K90" s="32">
        <f t="shared" si="16"/>
        <v>0.5</v>
      </c>
      <c r="L90" s="32">
        <f t="shared" si="17"/>
        <v>1</v>
      </c>
    </row>
    <row r="91" spans="1:12" x14ac:dyDescent="0.25">
      <c r="A91" s="19"/>
      <c r="B91" s="19"/>
      <c r="C91" s="19"/>
      <c r="D91" s="35" t="str">
        <f t="shared" si="9"/>
        <v/>
      </c>
      <c r="E91" s="35" t="str">
        <f t="shared" si="10"/>
        <v/>
      </c>
      <c r="F91" s="35" t="str">
        <f t="shared" si="11"/>
        <v/>
      </c>
      <c r="G91" s="32">
        <f t="shared" si="12"/>
        <v>0</v>
      </c>
      <c r="H91" s="32">
        <f t="shared" si="13"/>
        <v>0</v>
      </c>
      <c r="I91" s="32">
        <f t="shared" si="14"/>
        <v>0</v>
      </c>
      <c r="J91" s="32">
        <f t="shared" si="15"/>
        <v>0</v>
      </c>
      <c r="K91" s="32">
        <f t="shared" si="16"/>
        <v>0.5</v>
      </c>
      <c r="L91" s="32">
        <f t="shared" si="17"/>
        <v>1</v>
      </c>
    </row>
    <row r="92" spans="1:12" x14ac:dyDescent="0.25">
      <c r="A92" s="19"/>
      <c r="B92" s="19"/>
      <c r="C92" s="19"/>
      <c r="D92" s="35" t="str">
        <f t="shared" si="9"/>
        <v/>
      </c>
      <c r="E92" s="35" t="str">
        <f t="shared" si="10"/>
        <v/>
      </c>
      <c r="F92" s="35" t="str">
        <f t="shared" si="11"/>
        <v/>
      </c>
      <c r="G92" s="32">
        <f t="shared" si="12"/>
        <v>0</v>
      </c>
      <c r="H92" s="32">
        <f t="shared" si="13"/>
        <v>0</v>
      </c>
      <c r="I92" s="32">
        <f t="shared" si="14"/>
        <v>0</v>
      </c>
      <c r="J92" s="32">
        <f t="shared" si="15"/>
        <v>0</v>
      </c>
      <c r="K92" s="32">
        <f t="shared" si="16"/>
        <v>0.5</v>
      </c>
      <c r="L92" s="32">
        <f t="shared" si="17"/>
        <v>1</v>
      </c>
    </row>
    <row r="93" spans="1:12" x14ac:dyDescent="0.25">
      <c r="A93" s="19"/>
      <c r="B93" s="19"/>
      <c r="C93" s="19"/>
      <c r="D93" s="35" t="str">
        <f t="shared" si="9"/>
        <v/>
      </c>
      <c r="E93" s="35" t="str">
        <f t="shared" si="10"/>
        <v/>
      </c>
      <c r="F93" s="35" t="str">
        <f t="shared" si="11"/>
        <v/>
      </c>
      <c r="G93" s="32">
        <f t="shared" si="12"/>
        <v>0</v>
      </c>
      <c r="H93" s="32">
        <f t="shared" si="13"/>
        <v>0</v>
      </c>
      <c r="I93" s="32">
        <f t="shared" si="14"/>
        <v>0</v>
      </c>
      <c r="J93" s="32">
        <f t="shared" si="15"/>
        <v>0</v>
      </c>
      <c r="K93" s="32">
        <f t="shared" si="16"/>
        <v>0.5</v>
      </c>
      <c r="L93" s="32">
        <f t="shared" si="17"/>
        <v>1</v>
      </c>
    </row>
    <row r="94" spans="1:12" x14ac:dyDescent="0.25">
      <c r="A94" s="19"/>
      <c r="B94" s="19"/>
      <c r="C94" s="19"/>
      <c r="D94" s="35" t="str">
        <f t="shared" si="9"/>
        <v/>
      </c>
      <c r="E94" s="35" t="str">
        <f t="shared" si="10"/>
        <v/>
      </c>
      <c r="F94" s="35" t="str">
        <f t="shared" si="11"/>
        <v/>
      </c>
      <c r="G94" s="32">
        <f t="shared" si="12"/>
        <v>0</v>
      </c>
      <c r="H94" s="32">
        <f t="shared" si="13"/>
        <v>0</v>
      </c>
      <c r="I94" s="32">
        <f t="shared" si="14"/>
        <v>0</v>
      </c>
      <c r="J94" s="32">
        <f t="shared" si="15"/>
        <v>0</v>
      </c>
      <c r="K94" s="32">
        <f t="shared" si="16"/>
        <v>0.5</v>
      </c>
      <c r="L94" s="32">
        <f t="shared" si="17"/>
        <v>1</v>
      </c>
    </row>
    <row r="95" spans="1:12" x14ac:dyDescent="0.25">
      <c r="A95" s="19"/>
      <c r="B95" s="19"/>
      <c r="C95" s="19"/>
      <c r="D95" s="35" t="str">
        <f t="shared" si="9"/>
        <v/>
      </c>
      <c r="E95" s="35" t="str">
        <f t="shared" si="10"/>
        <v/>
      </c>
      <c r="F95" s="35" t="str">
        <f t="shared" si="11"/>
        <v/>
      </c>
      <c r="G95" s="32">
        <f t="shared" si="12"/>
        <v>0</v>
      </c>
      <c r="H95" s="32">
        <f t="shared" si="13"/>
        <v>0</v>
      </c>
      <c r="I95" s="32">
        <f t="shared" si="14"/>
        <v>0</v>
      </c>
      <c r="J95" s="32">
        <f t="shared" si="15"/>
        <v>0</v>
      </c>
      <c r="K95" s="32">
        <f t="shared" si="16"/>
        <v>0.5</v>
      </c>
      <c r="L95" s="32">
        <f t="shared" si="17"/>
        <v>1</v>
      </c>
    </row>
    <row r="96" spans="1:12" x14ac:dyDescent="0.25">
      <c r="A96" s="19"/>
      <c r="B96" s="19"/>
      <c r="C96" s="19"/>
      <c r="D96" s="35" t="str">
        <f t="shared" si="9"/>
        <v/>
      </c>
      <c r="E96" s="35" t="str">
        <f t="shared" si="10"/>
        <v/>
      </c>
      <c r="F96" s="35" t="str">
        <f t="shared" si="11"/>
        <v/>
      </c>
      <c r="G96" s="32">
        <f t="shared" si="12"/>
        <v>0</v>
      </c>
      <c r="H96" s="32">
        <f t="shared" si="13"/>
        <v>0</v>
      </c>
      <c r="I96" s="32">
        <f t="shared" si="14"/>
        <v>0</v>
      </c>
      <c r="J96" s="32">
        <f t="shared" si="15"/>
        <v>0</v>
      </c>
      <c r="K96" s="32">
        <f t="shared" si="16"/>
        <v>0.5</v>
      </c>
      <c r="L96" s="32">
        <f t="shared" si="17"/>
        <v>1</v>
      </c>
    </row>
    <row r="97" spans="1:12" x14ac:dyDescent="0.25">
      <c r="A97" s="19"/>
      <c r="B97" s="19"/>
      <c r="C97" s="19"/>
      <c r="D97" s="35" t="str">
        <f t="shared" si="9"/>
        <v/>
      </c>
      <c r="E97" s="35" t="str">
        <f t="shared" si="10"/>
        <v/>
      </c>
      <c r="F97" s="35" t="str">
        <f t="shared" si="11"/>
        <v/>
      </c>
      <c r="G97" s="32">
        <f t="shared" si="12"/>
        <v>0</v>
      </c>
      <c r="H97" s="32">
        <f t="shared" si="13"/>
        <v>0</v>
      </c>
      <c r="I97" s="32">
        <f t="shared" si="14"/>
        <v>0</v>
      </c>
      <c r="J97" s="32">
        <f t="shared" si="15"/>
        <v>0</v>
      </c>
      <c r="K97" s="32">
        <f t="shared" si="16"/>
        <v>0.5</v>
      </c>
      <c r="L97" s="32">
        <f t="shared" si="17"/>
        <v>1</v>
      </c>
    </row>
    <row r="98" spans="1:12" x14ac:dyDescent="0.25">
      <c r="A98" s="19"/>
      <c r="B98" s="19"/>
      <c r="C98" s="19"/>
      <c r="D98" s="35" t="str">
        <f t="shared" si="9"/>
        <v/>
      </c>
      <c r="E98" s="35" t="str">
        <f t="shared" si="10"/>
        <v/>
      </c>
      <c r="F98" s="35" t="str">
        <f t="shared" si="11"/>
        <v/>
      </c>
      <c r="G98" s="32">
        <f t="shared" si="12"/>
        <v>0</v>
      </c>
      <c r="H98" s="32">
        <f t="shared" si="13"/>
        <v>0</v>
      </c>
      <c r="I98" s="32">
        <f t="shared" si="14"/>
        <v>0</v>
      </c>
      <c r="J98" s="32">
        <f t="shared" si="15"/>
        <v>0</v>
      </c>
      <c r="K98" s="32">
        <f t="shared" si="16"/>
        <v>0.5</v>
      </c>
      <c r="L98" s="32">
        <f t="shared" si="17"/>
        <v>1</v>
      </c>
    </row>
    <row r="99" spans="1:12" x14ac:dyDescent="0.25">
      <c r="A99" s="19"/>
      <c r="B99" s="19"/>
      <c r="C99" s="19"/>
      <c r="D99" s="35" t="str">
        <f t="shared" si="9"/>
        <v/>
      </c>
      <c r="E99" s="35" t="str">
        <f t="shared" si="10"/>
        <v/>
      </c>
      <c r="F99" s="35" t="str">
        <f t="shared" si="11"/>
        <v/>
      </c>
      <c r="G99" s="32">
        <f t="shared" si="12"/>
        <v>0</v>
      </c>
      <c r="H99" s="32">
        <f t="shared" si="13"/>
        <v>0</v>
      </c>
      <c r="I99" s="32">
        <f t="shared" si="14"/>
        <v>0</v>
      </c>
      <c r="J99" s="32">
        <f t="shared" si="15"/>
        <v>0</v>
      </c>
      <c r="K99" s="32">
        <f t="shared" si="16"/>
        <v>0.5</v>
      </c>
      <c r="L99" s="32">
        <f t="shared" si="17"/>
        <v>1</v>
      </c>
    </row>
    <row r="100" spans="1:12" x14ac:dyDescent="0.25">
      <c r="A100" s="19"/>
      <c r="B100" s="19"/>
      <c r="C100" s="19"/>
      <c r="D100" s="35" t="str">
        <f t="shared" si="9"/>
        <v/>
      </c>
      <c r="E100" s="35" t="str">
        <f t="shared" si="10"/>
        <v/>
      </c>
      <c r="F100" s="35" t="str">
        <f t="shared" si="11"/>
        <v/>
      </c>
      <c r="G100" s="32">
        <f t="shared" si="12"/>
        <v>0</v>
      </c>
      <c r="H100" s="32">
        <f t="shared" si="13"/>
        <v>0</v>
      </c>
      <c r="I100" s="32">
        <f t="shared" si="14"/>
        <v>0</v>
      </c>
      <c r="J100" s="32">
        <f t="shared" si="15"/>
        <v>0</v>
      </c>
      <c r="K100" s="32">
        <f t="shared" si="16"/>
        <v>0.5</v>
      </c>
      <c r="L100" s="32">
        <f t="shared" si="17"/>
        <v>1</v>
      </c>
    </row>
    <row r="101" spans="1:12" x14ac:dyDescent="0.25">
      <c r="A101" s="19"/>
      <c r="B101" s="19"/>
      <c r="C101" s="19"/>
      <c r="D101" s="35" t="str">
        <f t="shared" si="9"/>
        <v/>
      </c>
      <c r="E101" s="35" t="str">
        <f t="shared" si="10"/>
        <v/>
      </c>
      <c r="F101" s="35" t="str">
        <f t="shared" si="11"/>
        <v/>
      </c>
      <c r="G101" s="32">
        <f t="shared" si="12"/>
        <v>0</v>
      </c>
      <c r="H101" s="32">
        <f t="shared" si="13"/>
        <v>0</v>
      </c>
      <c r="I101" s="32">
        <f t="shared" si="14"/>
        <v>0</v>
      </c>
      <c r="J101" s="32">
        <f t="shared" si="15"/>
        <v>0</v>
      </c>
      <c r="K101" s="32">
        <f t="shared" si="16"/>
        <v>0.5</v>
      </c>
      <c r="L101" s="32">
        <f t="shared" si="17"/>
        <v>1</v>
      </c>
    </row>
    <row r="102" spans="1:12" x14ac:dyDescent="0.25">
      <c r="A102" s="19"/>
      <c r="B102" s="19"/>
      <c r="C102" s="19"/>
      <c r="D102" s="35" t="str">
        <f t="shared" si="9"/>
        <v/>
      </c>
      <c r="E102" s="35" t="str">
        <f t="shared" si="10"/>
        <v/>
      </c>
      <c r="F102" s="35" t="str">
        <f t="shared" si="11"/>
        <v/>
      </c>
      <c r="G102" s="32">
        <f t="shared" si="12"/>
        <v>0</v>
      </c>
      <c r="H102" s="32">
        <f t="shared" si="13"/>
        <v>0</v>
      </c>
      <c r="I102" s="32">
        <f t="shared" si="14"/>
        <v>0</v>
      </c>
      <c r="J102" s="32">
        <f t="shared" si="15"/>
        <v>0</v>
      </c>
      <c r="K102" s="32">
        <f t="shared" si="16"/>
        <v>0.5</v>
      </c>
      <c r="L102" s="32">
        <f t="shared" si="17"/>
        <v>1</v>
      </c>
    </row>
    <row r="103" spans="1:12" x14ac:dyDescent="0.25">
      <c r="A103" s="19"/>
      <c r="B103" s="19"/>
      <c r="C103" s="19"/>
      <c r="D103" s="35" t="str">
        <f t="shared" si="9"/>
        <v/>
      </c>
      <c r="E103" s="35" t="str">
        <f t="shared" si="10"/>
        <v/>
      </c>
      <c r="F103" s="35" t="str">
        <f t="shared" si="11"/>
        <v/>
      </c>
      <c r="G103" s="32">
        <f t="shared" si="12"/>
        <v>0</v>
      </c>
      <c r="H103" s="32">
        <f t="shared" si="13"/>
        <v>0</v>
      </c>
      <c r="I103" s="32">
        <f t="shared" si="14"/>
        <v>0</v>
      </c>
      <c r="J103" s="32">
        <f t="shared" si="15"/>
        <v>0</v>
      </c>
      <c r="K103" s="32">
        <f t="shared" si="16"/>
        <v>0.5</v>
      </c>
      <c r="L103" s="32">
        <f t="shared" si="17"/>
        <v>1</v>
      </c>
    </row>
    <row r="104" spans="1:12" x14ac:dyDescent="0.25">
      <c r="A104" s="19"/>
      <c r="B104" s="19"/>
      <c r="C104" s="19"/>
      <c r="D104" s="35" t="str">
        <f t="shared" si="9"/>
        <v/>
      </c>
      <c r="E104" s="35" t="str">
        <f t="shared" si="10"/>
        <v/>
      </c>
      <c r="F104" s="35" t="str">
        <f t="shared" si="11"/>
        <v/>
      </c>
      <c r="G104" s="32">
        <f t="shared" si="12"/>
        <v>0</v>
      </c>
      <c r="H104" s="32">
        <f t="shared" si="13"/>
        <v>0</v>
      </c>
      <c r="I104" s="32">
        <f t="shared" si="14"/>
        <v>0</v>
      </c>
      <c r="J104" s="32">
        <f t="shared" si="15"/>
        <v>0</v>
      </c>
      <c r="K104" s="32">
        <f t="shared" si="16"/>
        <v>0.5</v>
      </c>
      <c r="L104" s="32">
        <f t="shared" si="17"/>
        <v>1</v>
      </c>
    </row>
    <row r="105" spans="1:12" x14ac:dyDescent="0.25">
      <c r="A105" s="19"/>
      <c r="B105" s="19"/>
      <c r="C105" s="19"/>
      <c r="D105" s="35" t="str">
        <f t="shared" si="9"/>
        <v/>
      </c>
      <c r="E105" s="35" t="str">
        <f t="shared" si="10"/>
        <v/>
      </c>
      <c r="F105" s="35" t="str">
        <f t="shared" si="11"/>
        <v/>
      </c>
      <c r="G105" s="32">
        <f t="shared" si="12"/>
        <v>0</v>
      </c>
      <c r="H105" s="32">
        <f t="shared" si="13"/>
        <v>0</v>
      </c>
      <c r="I105" s="32">
        <f t="shared" si="14"/>
        <v>0</v>
      </c>
      <c r="J105" s="32">
        <f t="shared" si="15"/>
        <v>0</v>
      </c>
      <c r="K105" s="32">
        <f t="shared" si="16"/>
        <v>0.5</v>
      </c>
      <c r="L105" s="32">
        <f t="shared" si="17"/>
        <v>1</v>
      </c>
    </row>
    <row r="106" spans="1:12" x14ac:dyDescent="0.25">
      <c r="A106" s="19"/>
      <c r="B106" s="19"/>
      <c r="C106" s="19"/>
      <c r="D106" s="35" t="str">
        <f t="shared" si="9"/>
        <v/>
      </c>
      <c r="E106" s="35" t="str">
        <f t="shared" si="10"/>
        <v/>
      </c>
      <c r="F106" s="35" t="str">
        <f t="shared" si="11"/>
        <v/>
      </c>
      <c r="G106" s="32">
        <f t="shared" si="12"/>
        <v>0</v>
      </c>
      <c r="H106" s="32">
        <f t="shared" si="13"/>
        <v>0</v>
      </c>
      <c r="I106" s="32">
        <f t="shared" si="14"/>
        <v>0</v>
      </c>
      <c r="J106" s="32">
        <f t="shared" si="15"/>
        <v>0</v>
      </c>
      <c r="K106" s="32">
        <f t="shared" si="16"/>
        <v>0.5</v>
      </c>
      <c r="L106" s="32">
        <f t="shared" si="17"/>
        <v>1</v>
      </c>
    </row>
    <row r="107" spans="1:12" x14ac:dyDescent="0.25">
      <c r="A107" s="19"/>
      <c r="B107" s="19"/>
      <c r="C107" s="19"/>
      <c r="D107" s="35" t="str">
        <f t="shared" si="9"/>
        <v/>
      </c>
      <c r="E107" s="35" t="str">
        <f t="shared" si="10"/>
        <v/>
      </c>
      <c r="F107" s="35" t="str">
        <f t="shared" si="11"/>
        <v/>
      </c>
      <c r="G107" s="32">
        <f t="shared" si="12"/>
        <v>0</v>
      </c>
      <c r="H107" s="32">
        <f t="shared" si="13"/>
        <v>0</v>
      </c>
      <c r="I107" s="32">
        <f t="shared" si="14"/>
        <v>0</v>
      </c>
      <c r="J107" s="32">
        <f t="shared" si="15"/>
        <v>0</v>
      </c>
      <c r="K107" s="32">
        <f t="shared" si="16"/>
        <v>0.5</v>
      </c>
      <c r="L107" s="32">
        <f t="shared" si="17"/>
        <v>1</v>
      </c>
    </row>
    <row r="108" spans="1:12" x14ac:dyDescent="0.25">
      <c r="A108" s="19"/>
      <c r="B108" s="19"/>
      <c r="C108" s="19"/>
      <c r="D108" s="35" t="str">
        <f t="shared" si="9"/>
        <v/>
      </c>
      <c r="E108" s="35" t="str">
        <f t="shared" si="10"/>
        <v/>
      </c>
      <c r="F108" s="35" t="str">
        <f t="shared" si="11"/>
        <v/>
      </c>
      <c r="G108" s="32">
        <f t="shared" si="12"/>
        <v>0</v>
      </c>
      <c r="H108" s="32">
        <f t="shared" si="13"/>
        <v>0</v>
      </c>
      <c r="I108" s="32">
        <f t="shared" si="14"/>
        <v>0</v>
      </c>
      <c r="J108" s="32">
        <f t="shared" si="15"/>
        <v>0</v>
      </c>
      <c r="K108" s="32">
        <f t="shared" si="16"/>
        <v>0.5</v>
      </c>
      <c r="L108" s="32">
        <f t="shared" si="17"/>
        <v>1</v>
      </c>
    </row>
    <row r="109" spans="1:12" x14ac:dyDescent="0.25">
      <c r="A109" s="19"/>
      <c r="B109" s="19"/>
      <c r="C109" s="19"/>
      <c r="D109" s="35" t="str">
        <f t="shared" si="9"/>
        <v/>
      </c>
      <c r="E109" s="35" t="str">
        <f t="shared" si="10"/>
        <v/>
      </c>
      <c r="F109" s="35" t="str">
        <f t="shared" si="11"/>
        <v/>
      </c>
      <c r="G109" s="32">
        <f t="shared" si="12"/>
        <v>0</v>
      </c>
      <c r="H109" s="32">
        <f t="shared" si="13"/>
        <v>0</v>
      </c>
      <c r="I109" s="32">
        <f t="shared" si="14"/>
        <v>0</v>
      </c>
      <c r="J109" s="32">
        <f t="shared" si="15"/>
        <v>0</v>
      </c>
      <c r="K109" s="32">
        <f t="shared" si="16"/>
        <v>0.5</v>
      </c>
      <c r="L109" s="32">
        <f t="shared" si="17"/>
        <v>1</v>
      </c>
    </row>
    <row r="110" spans="1:12" x14ac:dyDescent="0.25">
      <c r="A110" s="19"/>
      <c r="B110" s="19"/>
      <c r="C110" s="19"/>
      <c r="D110" s="35" t="str">
        <f t="shared" si="9"/>
        <v/>
      </c>
      <c r="E110" s="35" t="str">
        <f t="shared" si="10"/>
        <v/>
      </c>
      <c r="F110" s="35" t="str">
        <f t="shared" si="11"/>
        <v/>
      </c>
      <c r="G110" s="32">
        <f t="shared" si="12"/>
        <v>0</v>
      </c>
      <c r="H110" s="32">
        <f t="shared" si="13"/>
        <v>0</v>
      </c>
      <c r="I110" s="32">
        <f t="shared" si="14"/>
        <v>0</v>
      </c>
      <c r="J110" s="32">
        <f t="shared" si="15"/>
        <v>0</v>
      </c>
      <c r="K110" s="32">
        <f t="shared" si="16"/>
        <v>0.5</v>
      </c>
      <c r="L110" s="32">
        <f t="shared" si="17"/>
        <v>1</v>
      </c>
    </row>
    <row r="111" spans="1:12" x14ac:dyDescent="0.25">
      <c r="A111" s="19"/>
      <c r="B111" s="19"/>
      <c r="C111" s="19"/>
      <c r="D111" s="35" t="str">
        <f t="shared" si="9"/>
        <v/>
      </c>
      <c r="E111" s="35" t="str">
        <f t="shared" si="10"/>
        <v/>
      </c>
      <c r="F111" s="35" t="str">
        <f t="shared" si="11"/>
        <v/>
      </c>
      <c r="G111" s="32">
        <f t="shared" si="12"/>
        <v>0</v>
      </c>
      <c r="H111" s="32">
        <f t="shared" si="13"/>
        <v>0</v>
      </c>
      <c r="I111" s="32">
        <f t="shared" si="14"/>
        <v>0</v>
      </c>
      <c r="J111" s="32">
        <f t="shared" si="15"/>
        <v>0</v>
      </c>
      <c r="K111" s="32">
        <f t="shared" si="16"/>
        <v>0.5</v>
      </c>
      <c r="L111" s="32">
        <f t="shared" si="17"/>
        <v>1</v>
      </c>
    </row>
    <row r="112" spans="1:12" x14ac:dyDescent="0.25">
      <c r="A112" s="19"/>
      <c r="B112" s="19"/>
      <c r="C112" s="19"/>
      <c r="D112" s="35" t="str">
        <f t="shared" si="9"/>
        <v/>
      </c>
      <c r="E112" s="35" t="str">
        <f t="shared" si="10"/>
        <v/>
      </c>
      <c r="F112" s="35" t="str">
        <f t="shared" si="11"/>
        <v/>
      </c>
      <c r="G112" s="32">
        <f t="shared" si="12"/>
        <v>0</v>
      </c>
      <c r="H112" s="32">
        <f t="shared" si="13"/>
        <v>0</v>
      </c>
      <c r="I112" s="32">
        <f t="shared" si="14"/>
        <v>0</v>
      </c>
      <c r="J112" s="32">
        <f t="shared" si="15"/>
        <v>0</v>
      </c>
      <c r="K112" s="32">
        <f t="shared" si="16"/>
        <v>0.5</v>
      </c>
      <c r="L112" s="32">
        <f t="shared" si="17"/>
        <v>1</v>
      </c>
    </row>
    <row r="113" spans="1:12" x14ac:dyDescent="0.25">
      <c r="A113" s="19"/>
      <c r="B113" s="19"/>
      <c r="C113" s="19"/>
      <c r="D113" s="35" t="str">
        <f t="shared" si="9"/>
        <v/>
      </c>
      <c r="E113" s="35" t="str">
        <f t="shared" si="10"/>
        <v/>
      </c>
      <c r="F113" s="35" t="str">
        <f t="shared" si="11"/>
        <v/>
      </c>
      <c r="G113" s="32">
        <f t="shared" si="12"/>
        <v>0</v>
      </c>
      <c r="H113" s="32">
        <f t="shared" si="13"/>
        <v>0</v>
      </c>
      <c r="I113" s="32">
        <f t="shared" si="14"/>
        <v>0</v>
      </c>
      <c r="J113" s="32">
        <f t="shared" si="15"/>
        <v>0</v>
      </c>
      <c r="K113" s="32">
        <f t="shared" si="16"/>
        <v>0.5</v>
      </c>
      <c r="L113" s="32">
        <f t="shared" si="17"/>
        <v>1</v>
      </c>
    </row>
    <row r="114" spans="1:12" x14ac:dyDescent="0.25">
      <c r="A114" s="19"/>
      <c r="B114" s="19"/>
      <c r="C114" s="19"/>
      <c r="D114" s="35" t="str">
        <f t="shared" si="9"/>
        <v/>
      </c>
      <c r="E114" s="35" t="str">
        <f t="shared" si="10"/>
        <v/>
      </c>
      <c r="F114" s="35" t="str">
        <f t="shared" si="11"/>
        <v/>
      </c>
      <c r="G114" s="32">
        <f t="shared" si="12"/>
        <v>0</v>
      </c>
      <c r="H114" s="32">
        <f t="shared" si="13"/>
        <v>0</v>
      </c>
      <c r="I114" s="32">
        <f t="shared" si="14"/>
        <v>0</v>
      </c>
      <c r="J114" s="32">
        <f t="shared" si="15"/>
        <v>0</v>
      </c>
      <c r="K114" s="32">
        <f t="shared" si="16"/>
        <v>0.5</v>
      </c>
      <c r="L114" s="32">
        <f t="shared" si="17"/>
        <v>1</v>
      </c>
    </row>
    <row r="115" spans="1:12" x14ac:dyDescent="0.25">
      <c r="A115" s="19"/>
      <c r="B115" s="19"/>
      <c r="C115" s="19"/>
      <c r="D115" s="35" t="str">
        <f t="shared" si="9"/>
        <v/>
      </c>
      <c r="E115" s="35" t="str">
        <f t="shared" si="10"/>
        <v/>
      </c>
      <c r="F115" s="35" t="str">
        <f t="shared" si="11"/>
        <v/>
      </c>
      <c r="G115" s="32">
        <f t="shared" si="12"/>
        <v>0</v>
      </c>
      <c r="H115" s="32">
        <f t="shared" si="13"/>
        <v>0</v>
      </c>
      <c r="I115" s="32">
        <f t="shared" si="14"/>
        <v>0</v>
      </c>
      <c r="J115" s="32">
        <f t="shared" si="15"/>
        <v>0</v>
      </c>
      <c r="K115" s="32">
        <f t="shared" si="16"/>
        <v>0.5</v>
      </c>
      <c r="L115" s="32">
        <f t="shared" si="17"/>
        <v>1</v>
      </c>
    </row>
    <row r="116" spans="1:12" x14ac:dyDescent="0.25">
      <c r="A116" s="19"/>
      <c r="B116" s="19"/>
      <c r="C116" s="19"/>
      <c r="D116" s="35" t="str">
        <f t="shared" si="9"/>
        <v/>
      </c>
      <c r="E116" s="35" t="str">
        <f t="shared" si="10"/>
        <v/>
      </c>
      <c r="F116" s="35" t="str">
        <f t="shared" si="11"/>
        <v/>
      </c>
      <c r="G116" s="32">
        <f t="shared" si="12"/>
        <v>0</v>
      </c>
      <c r="H116" s="32">
        <f t="shared" si="13"/>
        <v>0</v>
      </c>
      <c r="I116" s="32">
        <f t="shared" si="14"/>
        <v>0</v>
      </c>
      <c r="J116" s="32">
        <f t="shared" si="15"/>
        <v>0</v>
      </c>
      <c r="K116" s="32">
        <f t="shared" si="16"/>
        <v>0.5</v>
      </c>
      <c r="L116" s="32">
        <f t="shared" si="17"/>
        <v>1</v>
      </c>
    </row>
    <row r="117" spans="1:12" x14ac:dyDescent="0.25">
      <c r="A117" s="19"/>
      <c r="B117" s="19"/>
      <c r="C117" s="19"/>
      <c r="D117" s="35" t="str">
        <f t="shared" si="9"/>
        <v/>
      </c>
      <c r="E117" s="35" t="str">
        <f t="shared" si="10"/>
        <v/>
      </c>
      <c r="F117" s="35" t="str">
        <f t="shared" si="11"/>
        <v/>
      </c>
      <c r="G117" s="32">
        <f t="shared" si="12"/>
        <v>0</v>
      </c>
      <c r="H117" s="32">
        <f t="shared" si="13"/>
        <v>0</v>
      </c>
      <c r="I117" s="32">
        <f t="shared" si="14"/>
        <v>0</v>
      </c>
      <c r="J117" s="32">
        <f t="shared" si="15"/>
        <v>0</v>
      </c>
      <c r="K117" s="32">
        <f t="shared" si="16"/>
        <v>0.5</v>
      </c>
      <c r="L117" s="32">
        <f t="shared" si="17"/>
        <v>1</v>
      </c>
    </row>
    <row r="118" spans="1:12" x14ac:dyDescent="0.25">
      <c r="A118" s="19"/>
      <c r="B118" s="19"/>
      <c r="C118" s="19"/>
      <c r="D118" s="35" t="str">
        <f t="shared" si="9"/>
        <v/>
      </c>
      <c r="E118" s="35" t="str">
        <f t="shared" si="10"/>
        <v/>
      </c>
      <c r="F118" s="35" t="str">
        <f t="shared" si="11"/>
        <v/>
      </c>
      <c r="G118" s="32">
        <f t="shared" si="12"/>
        <v>0</v>
      </c>
      <c r="H118" s="32">
        <f t="shared" si="13"/>
        <v>0</v>
      </c>
      <c r="I118" s="32">
        <f t="shared" si="14"/>
        <v>0</v>
      </c>
      <c r="J118" s="32">
        <f t="shared" si="15"/>
        <v>0</v>
      </c>
      <c r="K118" s="32">
        <f t="shared" si="16"/>
        <v>0.5</v>
      </c>
      <c r="L118" s="32">
        <f t="shared" si="17"/>
        <v>1</v>
      </c>
    </row>
    <row r="119" spans="1:12" x14ac:dyDescent="0.25">
      <c r="A119" s="19"/>
      <c r="B119" s="19"/>
      <c r="C119" s="19"/>
      <c r="D119" s="35" t="str">
        <f t="shared" si="9"/>
        <v/>
      </c>
      <c r="E119" s="35" t="str">
        <f t="shared" si="10"/>
        <v/>
      </c>
      <c r="F119" s="35" t="str">
        <f t="shared" si="11"/>
        <v/>
      </c>
      <c r="G119" s="32">
        <f t="shared" si="12"/>
        <v>0</v>
      </c>
      <c r="H119" s="32">
        <f t="shared" si="13"/>
        <v>0</v>
      </c>
      <c r="I119" s="32">
        <f t="shared" si="14"/>
        <v>0</v>
      </c>
      <c r="J119" s="32">
        <f t="shared" si="15"/>
        <v>0</v>
      </c>
      <c r="K119" s="32">
        <f t="shared" si="16"/>
        <v>0.5</v>
      </c>
      <c r="L119" s="32">
        <f t="shared" si="17"/>
        <v>1</v>
      </c>
    </row>
    <row r="120" spans="1:12" x14ac:dyDescent="0.25">
      <c r="A120" s="19"/>
      <c r="B120" s="19"/>
      <c r="C120" s="19"/>
      <c r="D120" s="35" t="str">
        <f t="shared" si="9"/>
        <v/>
      </c>
      <c r="E120" s="35" t="str">
        <f t="shared" si="10"/>
        <v/>
      </c>
      <c r="F120" s="35" t="str">
        <f t="shared" si="11"/>
        <v/>
      </c>
      <c r="G120" s="32">
        <f t="shared" si="12"/>
        <v>0</v>
      </c>
      <c r="H120" s="32">
        <f t="shared" si="13"/>
        <v>0</v>
      </c>
      <c r="I120" s="32">
        <f t="shared" si="14"/>
        <v>0</v>
      </c>
      <c r="J120" s="32">
        <f t="shared" si="15"/>
        <v>0</v>
      </c>
      <c r="K120" s="32">
        <f t="shared" si="16"/>
        <v>0.5</v>
      </c>
      <c r="L120" s="32">
        <f t="shared" si="17"/>
        <v>1</v>
      </c>
    </row>
    <row r="121" spans="1:12" x14ac:dyDescent="0.25">
      <c r="A121" s="19"/>
      <c r="B121" s="19"/>
      <c r="C121" s="19"/>
      <c r="D121" s="35" t="str">
        <f t="shared" si="9"/>
        <v/>
      </c>
      <c r="E121" s="35" t="str">
        <f t="shared" si="10"/>
        <v/>
      </c>
      <c r="F121" s="35" t="str">
        <f t="shared" si="11"/>
        <v/>
      </c>
      <c r="G121" s="32">
        <f t="shared" si="12"/>
        <v>0</v>
      </c>
      <c r="H121" s="32">
        <f t="shared" si="13"/>
        <v>0</v>
      </c>
      <c r="I121" s="32">
        <f t="shared" si="14"/>
        <v>0</v>
      </c>
      <c r="J121" s="32">
        <f t="shared" si="15"/>
        <v>0</v>
      </c>
      <c r="K121" s="32">
        <f t="shared" si="16"/>
        <v>0.5</v>
      </c>
      <c r="L121" s="32">
        <f t="shared" si="17"/>
        <v>1</v>
      </c>
    </row>
    <row r="122" spans="1:12" x14ac:dyDescent="0.25">
      <c r="A122" s="19"/>
      <c r="B122" s="19"/>
      <c r="C122" s="19"/>
      <c r="D122" s="35" t="str">
        <f t="shared" si="9"/>
        <v/>
      </c>
      <c r="E122" s="35" t="str">
        <f t="shared" si="10"/>
        <v/>
      </c>
      <c r="F122" s="35" t="str">
        <f t="shared" si="11"/>
        <v/>
      </c>
      <c r="G122" s="32">
        <f t="shared" si="12"/>
        <v>0</v>
      </c>
      <c r="H122" s="32">
        <f t="shared" si="13"/>
        <v>0</v>
      </c>
      <c r="I122" s="32">
        <f t="shared" si="14"/>
        <v>0</v>
      </c>
      <c r="J122" s="32">
        <f t="shared" si="15"/>
        <v>0</v>
      </c>
      <c r="K122" s="32">
        <f t="shared" si="16"/>
        <v>0.5</v>
      </c>
      <c r="L122" s="32">
        <f t="shared" si="17"/>
        <v>1</v>
      </c>
    </row>
    <row r="123" spans="1:12" x14ac:dyDescent="0.25">
      <c r="A123" s="19"/>
      <c r="B123" s="19"/>
      <c r="C123" s="19"/>
      <c r="D123" s="35" t="str">
        <f t="shared" si="9"/>
        <v/>
      </c>
      <c r="E123" s="35" t="str">
        <f t="shared" si="10"/>
        <v/>
      </c>
      <c r="F123" s="35" t="str">
        <f t="shared" si="11"/>
        <v/>
      </c>
      <c r="G123" s="32">
        <f t="shared" si="12"/>
        <v>0</v>
      </c>
      <c r="H123" s="32">
        <f t="shared" si="13"/>
        <v>0</v>
      </c>
      <c r="I123" s="32">
        <f t="shared" si="14"/>
        <v>0</v>
      </c>
      <c r="J123" s="32">
        <f t="shared" si="15"/>
        <v>0</v>
      </c>
      <c r="K123" s="32">
        <f t="shared" si="16"/>
        <v>0.5</v>
      </c>
      <c r="L123" s="32">
        <f t="shared" si="17"/>
        <v>1</v>
      </c>
    </row>
    <row r="124" spans="1:12" x14ac:dyDescent="0.25">
      <c r="A124" s="19"/>
      <c r="B124" s="19"/>
      <c r="C124" s="19"/>
      <c r="D124" s="35" t="str">
        <f t="shared" si="9"/>
        <v/>
      </c>
      <c r="E124" s="35" t="str">
        <f t="shared" si="10"/>
        <v/>
      </c>
      <c r="F124" s="35" t="str">
        <f t="shared" si="11"/>
        <v/>
      </c>
      <c r="G124" s="32">
        <f t="shared" si="12"/>
        <v>0</v>
      </c>
      <c r="H124" s="32">
        <f t="shared" si="13"/>
        <v>0</v>
      </c>
      <c r="I124" s="32">
        <f t="shared" si="14"/>
        <v>0</v>
      </c>
      <c r="J124" s="32">
        <f t="shared" si="15"/>
        <v>0</v>
      </c>
      <c r="K124" s="32">
        <f t="shared" si="16"/>
        <v>0.5</v>
      </c>
      <c r="L124" s="32">
        <f t="shared" si="17"/>
        <v>1</v>
      </c>
    </row>
    <row r="125" spans="1:12" x14ac:dyDescent="0.25">
      <c r="A125" s="19"/>
      <c r="B125" s="19"/>
      <c r="C125" s="19"/>
      <c r="D125" s="35" t="str">
        <f t="shared" si="9"/>
        <v/>
      </c>
      <c r="E125" s="35" t="str">
        <f t="shared" si="10"/>
        <v/>
      </c>
      <c r="F125" s="35" t="str">
        <f t="shared" si="11"/>
        <v/>
      </c>
      <c r="G125" s="32">
        <f t="shared" si="12"/>
        <v>0</v>
      </c>
      <c r="H125" s="32">
        <f t="shared" si="13"/>
        <v>0</v>
      </c>
      <c r="I125" s="32">
        <f t="shared" si="14"/>
        <v>0</v>
      </c>
      <c r="J125" s="32">
        <f t="shared" si="15"/>
        <v>0</v>
      </c>
      <c r="K125" s="32">
        <f t="shared" si="16"/>
        <v>0.5</v>
      </c>
      <c r="L125" s="32">
        <f t="shared" si="17"/>
        <v>1</v>
      </c>
    </row>
    <row r="126" spans="1:12" x14ac:dyDescent="0.25">
      <c r="A126" s="19"/>
      <c r="B126" s="19"/>
      <c r="C126" s="19"/>
      <c r="D126" s="35" t="str">
        <f t="shared" si="9"/>
        <v/>
      </c>
      <c r="E126" s="35" t="str">
        <f t="shared" si="10"/>
        <v/>
      </c>
      <c r="F126" s="35" t="str">
        <f t="shared" si="11"/>
        <v/>
      </c>
      <c r="G126" s="32">
        <f t="shared" si="12"/>
        <v>0</v>
      </c>
      <c r="H126" s="32">
        <f t="shared" si="13"/>
        <v>0</v>
      </c>
      <c r="I126" s="32">
        <f t="shared" si="14"/>
        <v>0</v>
      </c>
      <c r="J126" s="32">
        <f t="shared" si="15"/>
        <v>0</v>
      </c>
      <c r="K126" s="32">
        <f t="shared" si="16"/>
        <v>0.5</v>
      </c>
      <c r="L126" s="32">
        <f t="shared" si="17"/>
        <v>1</v>
      </c>
    </row>
    <row r="127" spans="1:12" x14ac:dyDescent="0.25">
      <c r="A127" s="19"/>
      <c r="B127" s="19"/>
      <c r="C127" s="19"/>
      <c r="D127" s="35" t="str">
        <f t="shared" si="9"/>
        <v/>
      </c>
      <c r="E127" s="35" t="str">
        <f t="shared" si="10"/>
        <v/>
      </c>
      <c r="F127" s="35" t="str">
        <f t="shared" si="11"/>
        <v/>
      </c>
      <c r="G127" s="32">
        <f t="shared" si="12"/>
        <v>0</v>
      </c>
      <c r="H127" s="32">
        <f t="shared" si="13"/>
        <v>0</v>
      </c>
      <c r="I127" s="32">
        <f t="shared" si="14"/>
        <v>0</v>
      </c>
      <c r="J127" s="32">
        <f t="shared" si="15"/>
        <v>0</v>
      </c>
      <c r="K127" s="32">
        <f t="shared" si="16"/>
        <v>0.5</v>
      </c>
      <c r="L127" s="32">
        <f t="shared" si="17"/>
        <v>1</v>
      </c>
    </row>
    <row r="128" spans="1:12" x14ac:dyDescent="0.25">
      <c r="A128" s="19"/>
      <c r="B128" s="19"/>
      <c r="C128" s="19"/>
      <c r="D128" s="35" t="str">
        <f t="shared" si="9"/>
        <v/>
      </c>
      <c r="E128" s="35" t="str">
        <f t="shared" si="10"/>
        <v/>
      </c>
      <c r="F128" s="35" t="str">
        <f t="shared" si="11"/>
        <v/>
      </c>
      <c r="G128" s="32">
        <f t="shared" si="12"/>
        <v>0</v>
      </c>
      <c r="H128" s="32">
        <f t="shared" si="13"/>
        <v>0</v>
      </c>
      <c r="I128" s="32">
        <f t="shared" si="14"/>
        <v>0</v>
      </c>
      <c r="J128" s="32">
        <f t="shared" si="15"/>
        <v>0</v>
      </c>
      <c r="K128" s="32">
        <f t="shared" si="16"/>
        <v>0.5</v>
      </c>
      <c r="L128" s="32">
        <f t="shared" si="17"/>
        <v>1</v>
      </c>
    </row>
    <row r="129" spans="1:12" x14ac:dyDescent="0.25">
      <c r="A129" s="19"/>
      <c r="B129" s="19"/>
      <c r="C129" s="19"/>
      <c r="D129" s="35" t="str">
        <f t="shared" si="9"/>
        <v/>
      </c>
      <c r="E129" s="35" t="str">
        <f t="shared" si="10"/>
        <v/>
      </c>
      <c r="F129" s="35" t="str">
        <f t="shared" si="11"/>
        <v/>
      </c>
      <c r="G129" s="32">
        <f t="shared" si="12"/>
        <v>0</v>
      </c>
      <c r="H129" s="32">
        <f t="shared" si="13"/>
        <v>0</v>
      </c>
      <c r="I129" s="32">
        <f t="shared" si="14"/>
        <v>0</v>
      </c>
      <c r="J129" s="32">
        <f t="shared" si="15"/>
        <v>0</v>
      </c>
      <c r="K129" s="32">
        <f t="shared" si="16"/>
        <v>0.5</v>
      </c>
      <c r="L129" s="32">
        <f t="shared" si="17"/>
        <v>1</v>
      </c>
    </row>
    <row r="130" spans="1:12" x14ac:dyDescent="0.25">
      <c r="A130" s="19"/>
      <c r="B130" s="19"/>
      <c r="C130" s="19"/>
      <c r="D130" s="35" t="str">
        <f t="shared" si="9"/>
        <v/>
      </c>
      <c r="E130" s="35" t="str">
        <f t="shared" si="10"/>
        <v/>
      </c>
      <c r="F130" s="35" t="str">
        <f t="shared" si="11"/>
        <v/>
      </c>
      <c r="G130" s="32">
        <f t="shared" si="12"/>
        <v>0</v>
      </c>
      <c r="H130" s="32">
        <f t="shared" si="13"/>
        <v>0</v>
      </c>
      <c r="I130" s="32">
        <f t="shared" si="14"/>
        <v>0</v>
      </c>
      <c r="J130" s="32">
        <f t="shared" si="15"/>
        <v>0</v>
      </c>
      <c r="K130" s="32">
        <f t="shared" si="16"/>
        <v>0.5</v>
      </c>
      <c r="L130" s="32">
        <f t="shared" si="17"/>
        <v>1</v>
      </c>
    </row>
    <row r="131" spans="1:12" x14ac:dyDescent="0.25">
      <c r="A131" s="19"/>
      <c r="B131" s="19"/>
      <c r="C131" s="19"/>
      <c r="D131" s="35" t="str">
        <f t="shared" si="9"/>
        <v/>
      </c>
      <c r="E131" s="35" t="str">
        <f t="shared" si="10"/>
        <v/>
      </c>
      <c r="F131" s="35" t="str">
        <f t="shared" si="11"/>
        <v/>
      </c>
      <c r="G131" s="32">
        <f t="shared" si="12"/>
        <v>0</v>
      </c>
      <c r="H131" s="32">
        <f t="shared" si="13"/>
        <v>0</v>
      </c>
      <c r="I131" s="32">
        <f t="shared" si="14"/>
        <v>0</v>
      </c>
      <c r="J131" s="32">
        <f t="shared" si="15"/>
        <v>0</v>
      </c>
      <c r="K131" s="32">
        <f t="shared" si="16"/>
        <v>0.5</v>
      </c>
      <c r="L131" s="32">
        <f t="shared" si="17"/>
        <v>1</v>
      </c>
    </row>
    <row r="132" spans="1:12" x14ac:dyDescent="0.25">
      <c r="A132" s="19"/>
      <c r="B132" s="19"/>
      <c r="C132" s="19"/>
      <c r="D132" s="35" t="str">
        <f t="shared" si="9"/>
        <v/>
      </c>
      <c r="E132" s="35" t="str">
        <f t="shared" si="10"/>
        <v/>
      </c>
      <c r="F132" s="35" t="str">
        <f t="shared" si="11"/>
        <v/>
      </c>
      <c r="G132" s="32">
        <f t="shared" si="12"/>
        <v>0</v>
      </c>
      <c r="H132" s="32">
        <f t="shared" si="13"/>
        <v>0</v>
      </c>
      <c r="I132" s="32">
        <f t="shared" si="14"/>
        <v>0</v>
      </c>
      <c r="J132" s="32">
        <f t="shared" si="15"/>
        <v>0</v>
      </c>
      <c r="K132" s="32">
        <f t="shared" si="16"/>
        <v>0.5</v>
      </c>
      <c r="L132" s="32">
        <f t="shared" si="17"/>
        <v>1</v>
      </c>
    </row>
    <row r="133" spans="1:12" x14ac:dyDescent="0.25">
      <c r="A133" s="19"/>
      <c r="B133" s="19"/>
      <c r="C133" s="19"/>
      <c r="D133" s="35" t="str">
        <f t="shared" si="9"/>
        <v/>
      </c>
      <c r="E133" s="35" t="str">
        <f t="shared" si="10"/>
        <v/>
      </c>
      <c r="F133" s="35" t="str">
        <f t="shared" si="11"/>
        <v/>
      </c>
      <c r="G133" s="32">
        <f t="shared" si="12"/>
        <v>0</v>
      </c>
      <c r="H133" s="32">
        <f t="shared" si="13"/>
        <v>0</v>
      </c>
      <c r="I133" s="32">
        <f t="shared" si="14"/>
        <v>0</v>
      </c>
      <c r="J133" s="32">
        <f t="shared" si="15"/>
        <v>0</v>
      </c>
      <c r="K133" s="32">
        <f t="shared" si="16"/>
        <v>0.5</v>
      </c>
      <c r="L133" s="32">
        <f t="shared" si="17"/>
        <v>1</v>
      </c>
    </row>
    <row r="134" spans="1:12" x14ac:dyDescent="0.25">
      <c r="A134" s="19"/>
      <c r="B134" s="19"/>
      <c r="C134" s="19"/>
      <c r="D134" s="35" t="str">
        <f t="shared" si="9"/>
        <v/>
      </c>
      <c r="E134" s="35" t="str">
        <f t="shared" si="10"/>
        <v/>
      </c>
      <c r="F134" s="35" t="str">
        <f t="shared" si="11"/>
        <v/>
      </c>
      <c r="G134" s="32">
        <f t="shared" si="12"/>
        <v>0</v>
      </c>
      <c r="H134" s="32">
        <f t="shared" si="13"/>
        <v>0</v>
      </c>
      <c r="I134" s="32">
        <f t="shared" si="14"/>
        <v>0</v>
      </c>
      <c r="J134" s="32">
        <f t="shared" si="15"/>
        <v>0</v>
      </c>
      <c r="K134" s="32">
        <f t="shared" si="16"/>
        <v>0.5</v>
      </c>
      <c r="L134" s="32">
        <f t="shared" si="17"/>
        <v>1</v>
      </c>
    </row>
    <row r="135" spans="1:12" x14ac:dyDescent="0.25">
      <c r="A135" s="19"/>
      <c r="B135" s="19"/>
      <c r="C135" s="19"/>
      <c r="D135" s="35" t="str">
        <f t="shared" ref="D135:D150" si="18">IF(C135&lt;&gt;"",A135-B135,"")</f>
        <v/>
      </c>
      <c r="E135" s="35" t="str">
        <f t="shared" ref="E135:E150" si="19">IF(C135&lt;&gt;"",(G135-H135)*(SQRT($B$4-3)/SQRT(2*(1-C135)*L135)),"")</f>
        <v/>
      </c>
      <c r="F135" s="35" t="str">
        <f t="shared" ref="F135:F150" si="20">IF(C135&lt;&gt;"",1-_xlfn.NORM.DIST(ABS(E135),0,1,TRUE),"")</f>
        <v/>
      </c>
      <c r="G135" s="32">
        <f t="shared" ref="G135:G150" si="21">0.5*(LN(1+A135)-LN(1-A135))</f>
        <v>0</v>
      </c>
      <c r="H135" s="32">
        <f t="shared" ref="H135:H150" si="22">0.5*(LN(1+B135)-LN(1-B135))</f>
        <v>0</v>
      </c>
      <c r="I135" s="32">
        <f t="shared" ref="I135:I150" si="23">0.5*(LN(1+C135)-LN(1-C135))</f>
        <v>0</v>
      </c>
      <c r="J135" s="32">
        <f t="shared" ref="J135:J150" si="24">(A135^2+B135^2)/2</f>
        <v>0</v>
      </c>
      <c r="K135" s="32">
        <f t="shared" ref="K135:K150" si="25">(1-C135)/(2*(1-J135))</f>
        <v>0.5</v>
      </c>
      <c r="L135" s="32">
        <f t="shared" ref="L135:L150" si="26">(1-(K135*J135))/(1-J135)</f>
        <v>1</v>
      </c>
    </row>
    <row r="136" spans="1:12" x14ac:dyDescent="0.25">
      <c r="A136" s="19"/>
      <c r="B136" s="19"/>
      <c r="C136" s="19"/>
      <c r="D136" s="35" t="str">
        <f t="shared" si="18"/>
        <v/>
      </c>
      <c r="E136" s="35" t="str">
        <f t="shared" si="19"/>
        <v/>
      </c>
      <c r="F136" s="35" t="str">
        <f t="shared" si="20"/>
        <v/>
      </c>
      <c r="G136" s="32">
        <f t="shared" si="21"/>
        <v>0</v>
      </c>
      <c r="H136" s="32">
        <f t="shared" si="22"/>
        <v>0</v>
      </c>
      <c r="I136" s="32">
        <f t="shared" si="23"/>
        <v>0</v>
      </c>
      <c r="J136" s="32">
        <f t="shared" si="24"/>
        <v>0</v>
      </c>
      <c r="K136" s="32">
        <f t="shared" si="25"/>
        <v>0.5</v>
      </c>
      <c r="L136" s="32">
        <f t="shared" si="26"/>
        <v>1</v>
      </c>
    </row>
    <row r="137" spans="1:12" x14ac:dyDescent="0.25">
      <c r="A137" s="19"/>
      <c r="B137" s="19"/>
      <c r="C137" s="19"/>
      <c r="D137" s="35" t="str">
        <f t="shared" si="18"/>
        <v/>
      </c>
      <c r="E137" s="35" t="str">
        <f t="shared" si="19"/>
        <v/>
      </c>
      <c r="F137" s="35" t="str">
        <f t="shared" si="20"/>
        <v/>
      </c>
      <c r="G137" s="32">
        <f t="shared" si="21"/>
        <v>0</v>
      </c>
      <c r="H137" s="32">
        <f t="shared" si="22"/>
        <v>0</v>
      </c>
      <c r="I137" s="32">
        <f t="shared" si="23"/>
        <v>0</v>
      </c>
      <c r="J137" s="32">
        <f t="shared" si="24"/>
        <v>0</v>
      </c>
      <c r="K137" s="32">
        <f t="shared" si="25"/>
        <v>0.5</v>
      </c>
      <c r="L137" s="32">
        <f t="shared" si="26"/>
        <v>1</v>
      </c>
    </row>
    <row r="138" spans="1:12" x14ac:dyDescent="0.25">
      <c r="A138" s="19"/>
      <c r="B138" s="19"/>
      <c r="C138" s="19"/>
      <c r="D138" s="35" t="str">
        <f t="shared" si="18"/>
        <v/>
      </c>
      <c r="E138" s="35" t="str">
        <f t="shared" si="19"/>
        <v/>
      </c>
      <c r="F138" s="35" t="str">
        <f t="shared" si="20"/>
        <v/>
      </c>
      <c r="G138" s="32">
        <f t="shared" si="21"/>
        <v>0</v>
      </c>
      <c r="H138" s="32">
        <f t="shared" si="22"/>
        <v>0</v>
      </c>
      <c r="I138" s="32">
        <f t="shared" si="23"/>
        <v>0</v>
      </c>
      <c r="J138" s="32">
        <f t="shared" si="24"/>
        <v>0</v>
      </c>
      <c r="K138" s="32">
        <f t="shared" si="25"/>
        <v>0.5</v>
      </c>
      <c r="L138" s="32">
        <f t="shared" si="26"/>
        <v>1</v>
      </c>
    </row>
    <row r="139" spans="1:12" x14ac:dyDescent="0.25">
      <c r="A139" s="19"/>
      <c r="B139" s="19"/>
      <c r="C139" s="19"/>
      <c r="D139" s="35" t="str">
        <f t="shared" si="18"/>
        <v/>
      </c>
      <c r="E139" s="35" t="str">
        <f t="shared" si="19"/>
        <v/>
      </c>
      <c r="F139" s="35" t="str">
        <f t="shared" si="20"/>
        <v/>
      </c>
      <c r="G139" s="32">
        <f t="shared" si="21"/>
        <v>0</v>
      </c>
      <c r="H139" s="32">
        <f t="shared" si="22"/>
        <v>0</v>
      </c>
      <c r="I139" s="32">
        <f t="shared" si="23"/>
        <v>0</v>
      </c>
      <c r="J139" s="32">
        <f t="shared" si="24"/>
        <v>0</v>
      </c>
      <c r="K139" s="32">
        <f t="shared" si="25"/>
        <v>0.5</v>
      </c>
      <c r="L139" s="32">
        <f t="shared" si="26"/>
        <v>1</v>
      </c>
    </row>
    <row r="140" spans="1:12" x14ac:dyDescent="0.25">
      <c r="A140" s="19"/>
      <c r="B140" s="19"/>
      <c r="C140" s="19"/>
      <c r="D140" s="35" t="str">
        <f t="shared" si="18"/>
        <v/>
      </c>
      <c r="E140" s="35" t="str">
        <f t="shared" si="19"/>
        <v/>
      </c>
      <c r="F140" s="35" t="str">
        <f t="shared" si="20"/>
        <v/>
      </c>
      <c r="G140" s="32">
        <f t="shared" si="21"/>
        <v>0</v>
      </c>
      <c r="H140" s="32">
        <f t="shared" si="22"/>
        <v>0</v>
      </c>
      <c r="I140" s="32">
        <f t="shared" si="23"/>
        <v>0</v>
      </c>
      <c r="J140" s="32">
        <f t="shared" si="24"/>
        <v>0</v>
      </c>
      <c r="K140" s="32">
        <f t="shared" si="25"/>
        <v>0.5</v>
      </c>
      <c r="L140" s="32">
        <f t="shared" si="26"/>
        <v>1</v>
      </c>
    </row>
    <row r="141" spans="1:12" x14ac:dyDescent="0.25">
      <c r="A141" s="19"/>
      <c r="B141" s="19"/>
      <c r="C141" s="19"/>
      <c r="D141" s="35" t="str">
        <f t="shared" si="18"/>
        <v/>
      </c>
      <c r="E141" s="35" t="str">
        <f t="shared" si="19"/>
        <v/>
      </c>
      <c r="F141" s="35" t="str">
        <f t="shared" si="20"/>
        <v/>
      </c>
      <c r="G141" s="32">
        <f t="shared" si="21"/>
        <v>0</v>
      </c>
      <c r="H141" s="32">
        <f t="shared" si="22"/>
        <v>0</v>
      </c>
      <c r="I141" s="32">
        <f t="shared" si="23"/>
        <v>0</v>
      </c>
      <c r="J141" s="32">
        <f t="shared" si="24"/>
        <v>0</v>
      </c>
      <c r="K141" s="32">
        <f t="shared" si="25"/>
        <v>0.5</v>
      </c>
      <c r="L141" s="32">
        <f t="shared" si="26"/>
        <v>1</v>
      </c>
    </row>
    <row r="142" spans="1:12" x14ac:dyDescent="0.25">
      <c r="A142" s="19"/>
      <c r="B142" s="19"/>
      <c r="C142" s="19"/>
      <c r="D142" s="35" t="str">
        <f t="shared" si="18"/>
        <v/>
      </c>
      <c r="E142" s="35" t="str">
        <f t="shared" si="19"/>
        <v/>
      </c>
      <c r="F142" s="35" t="str">
        <f t="shared" si="20"/>
        <v/>
      </c>
      <c r="G142" s="32">
        <f t="shared" si="21"/>
        <v>0</v>
      </c>
      <c r="H142" s="32">
        <f t="shared" si="22"/>
        <v>0</v>
      </c>
      <c r="I142" s="32">
        <f t="shared" si="23"/>
        <v>0</v>
      </c>
      <c r="J142" s="32">
        <f t="shared" si="24"/>
        <v>0</v>
      </c>
      <c r="K142" s="32">
        <f t="shared" si="25"/>
        <v>0.5</v>
      </c>
      <c r="L142" s="32">
        <f t="shared" si="26"/>
        <v>1</v>
      </c>
    </row>
    <row r="143" spans="1:12" x14ac:dyDescent="0.25">
      <c r="A143" s="19"/>
      <c r="B143" s="19"/>
      <c r="C143" s="19"/>
      <c r="D143" s="35" t="str">
        <f t="shared" si="18"/>
        <v/>
      </c>
      <c r="E143" s="35" t="str">
        <f t="shared" si="19"/>
        <v/>
      </c>
      <c r="F143" s="35" t="str">
        <f t="shared" si="20"/>
        <v/>
      </c>
      <c r="G143" s="32">
        <f t="shared" si="21"/>
        <v>0</v>
      </c>
      <c r="H143" s="32">
        <f t="shared" si="22"/>
        <v>0</v>
      </c>
      <c r="I143" s="32">
        <f t="shared" si="23"/>
        <v>0</v>
      </c>
      <c r="J143" s="32">
        <f t="shared" si="24"/>
        <v>0</v>
      </c>
      <c r="K143" s="32">
        <f t="shared" si="25"/>
        <v>0.5</v>
      </c>
      <c r="L143" s="32">
        <f t="shared" si="26"/>
        <v>1</v>
      </c>
    </row>
    <row r="144" spans="1:12" x14ac:dyDescent="0.25">
      <c r="A144" s="19"/>
      <c r="B144" s="19"/>
      <c r="C144" s="19"/>
      <c r="D144" s="35" t="str">
        <f t="shared" si="18"/>
        <v/>
      </c>
      <c r="E144" s="35" t="str">
        <f t="shared" si="19"/>
        <v/>
      </c>
      <c r="F144" s="35" t="str">
        <f t="shared" si="20"/>
        <v/>
      </c>
      <c r="G144" s="32">
        <f t="shared" si="21"/>
        <v>0</v>
      </c>
      <c r="H144" s="32">
        <f t="shared" si="22"/>
        <v>0</v>
      </c>
      <c r="I144" s="32">
        <f t="shared" si="23"/>
        <v>0</v>
      </c>
      <c r="J144" s="32">
        <f t="shared" si="24"/>
        <v>0</v>
      </c>
      <c r="K144" s="32">
        <f t="shared" si="25"/>
        <v>0.5</v>
      </c>
      <c r="L144" s="32">
        <f t="shared" si="26"/>
        <v>1</v>
      </c>
    </row>
    <row r="145" spans="1:12" x14ac:dyDescent="0.25">
      <c r="A145" s="19"/>
      <c r="B145" s="19"/>
      <c r="C145" s="19"/>
      <c r="D145" s="35" t="str">
        <f t="shared" si="18"/>
        <v/>
      </c>
      <c r="E145" s="35" t="str">
        <f t="shared" si="19"/>
        <v/>
      </c>
      <c r="F145" s="35" t="str">
        <f t="shared" si="20"/>
        <v/>
      </c>
      <c r="G145" s="32">
        <f t="shared" si="21"/>
        <v>0</v>
      </c>
      <c r="H145" s="32">
        <f t="shared" si="22"/>
        <v>0</v>
      </c>
      <c r="I145" s="32">
        <f t="shared" si="23"/>
        <v>0</v>
      </c>
      <c r="J145" s="32">
        <f t="shared" si="24"/>
        <v>0</v>
      </c>
      <c r="K145" s="32">
        <f t="shared" si="25"/>
        <v>0.5</v>
      </c>
      <c r="L145" s="32">
        <f t="shared" si="26"/>
        <v>1</v>
      </c>
    </row>
    <row r="146" spans="1:12" x14ac:dyDescent="0.25">
      <c r="A146" s="19"/>
      <c r="B146" s="19"/>
      <c r="C146" s="19"/>
      <c r="D146" s="35" t="str">
        <f t="shared" si="18"/>
        <v/>
      </c>
      <c r="E146" s="35" t="str">
        <f t="shared" si="19"/>
        <v/>
      </c>
      <c r="F146" s="35" t="str">
        <f t="shared" si="20"/>
        <v/>
      </c>
      <c r="G146" s="32">
        <f t="shared" si="21"/>
        <v>0</v>
      </c>
      <c r="H146" s="32">
        <f t="shared" si="22"/>
        <v>0</v>
      </c>
      <c r="I146" s="32">
        <f t="shared" si="23"/>
        <v>0</v>
      </c>
      <c r="J146" s="32">
        <f t="shared" si="24"/>
        <v>0</v>
      </c>
      <c r="K146" s="32">
        <f t="shared" si="25"/>
        <v>0.5</v>
      </c>
      <c r="L146" s="32">
        <f t="shared" si="26"/>
        <v>1</v>
      </c>
    </row>
    <row r="147" spans="1:12" x14ac:dyDescent="0.25">
      <c r="A147" s="19"/>
      <c r="B147" s="19"/>
      <c r="C147" s="19"/>
      <c r="D147" s="35" t="str">
        <f t="shared" si="18"/>
        <v/>
      </c>
      <c r="E147" s="35" t="str">
        <f t="shared" si="19"/>
        <v/>
      </c>
      <c r="F147" s="35" t="str">
        <f t="shared" si="20"/>
        <v/>
      </c>
      <c r="G147" s="32">
        <f t="shared" si="21"/>
        <v>0</v>
      </c>
      <c r="H147" s="32">
        <f t="shared" si="22"/>
        <v>0</v>
      </c>
      <c r="I147" s="32">
        <f t="shared" si="23"/>
        <v>0</v>
      </c>
      <c r="J147" s="32">
        <f t="shared" si="24"/>
        <v>0</v>
      </c>
      <c r="K147" s="32">
        <f t="shared" si="25"/>
        <v>0.5</v>
      </c>
      <c r="L147" s="32">
        <f t="shared" si="26"/>
        <v>1</v>
      </c>
    </row>
    <row r="148" spans="1:12" x14ac:dyDescent="0.25">
      <c r="A148" s="19"/>
      <c r="B148" s="19"/>
      <c r="C148" s="19"/>
      <c r="D148" s="35" t="str">
        <f t="shared" si="18"/>
        <v/>
      </c>
      <c r="E148" s="35" t="str">
        <f t="shared" si="19"/>
        <v/>
      </c>
      <c r="F148" s="35" t="str">
        <f t="shared" si="20"/>
        <v/>
      </c>
      <c r="G148" s="32">
        <f t="shared" si="21"/>
        <v>0</v>
      </c>
      <c r="H148" s="32">
        <f t="shared" si="22"/>
        <v>0</v>
      </c>
      <c r="I148" s="32">
        <f t="shared" si="23"/>
        <v>0</v>
      </c>
      <c r="J148" s="32">
        <f t="shared" si="24"/>
        <v>0</v>
      </c>
      <c r="K148" s="32">
        <f t="shared" si="25"/>
        <v>0.5</v>
      </c>
      <c r="L148" s="32">
        <f t="shared" si="26"/>
        <v>1</v>
      </c>
    </row>
    <row r="149" spans="1:12" x14ac:dyDescent="0.25">
      <c r="A149" s="19"/>
      <c r="B149" s="19"/>
      <c r="C149" s="19"/>
      <c r="D149" s="35" t="str">
        <f t="shared" si="18"/>
        <v/>
      </c>
      <c r="E149" s="35" t="str">
        <f t="shared" si="19"/>
        <v/>
      </c>
      <c r="F149" s="35" t="str">
        <f t="shared" si="20"/>
        <v/>
      </c>
      <c r="G149" s="32">
        <f t="shared" si="21"/>
        <v>0</v>
      </c>
      <c r="H149" s="32">
        <f t="shared" si="22"/>
        <v>0</v>
      </c>
      <c r="I149" s="32">
        <f t="shared" si="23"/>
        <v>0</v>
      </c>
      <c r="J149" s="32">
        <f t="shared" si="24"/>
        <v>0</v>
      </c>
      <c r="K149" s="32">
        <f t="shared" si="25"/>
        <v>0.5</v>
      </c>
      <c r="L149" s="32">
        <f t="shared" si="26"/>
        <v>1</v>
      </c>
    </row>
    <row r="150" spans="1:12" x14ac:dyDescent="0.25">
      <c r="A150" s="19"/>
      <c r="B150" s="19"/>
      <c r="C150" s="19"/>
      <c r="D150" s="35" t="str">
        <f t="shared" si="18"/>
        <v/>
      </c>
      <c r="E150" s="35" t="str">
        <f t="shared" si="19"/>
        <v/>
      </c>
      <c r="F150" s="35" t="str">
        <f t="shared" si="20"/>
        <v/>
      </c>
      <c r="G150" s="32">
        <f t="shared" si="21"/>
        <v>0</v>
      </c>
      <c r="H150" s="32">
        <f t="shared" si="22"/>
        <v>0</v>
      </c>
      <c r="I150" s="32">
        <f t="shared" si="23"/>
        <v>0</v>
      </c>
      <c r="J150" s="32">
        <f t="shared" si="24"/>
        <v>0</v>
      </c>
      <c r="K150" s="32">
        <f t="shared" si="25"/>
        <v>0.5</v>
      </c>
      <c r="L150" s="32">
        <f t="shared" si="26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D35AC-EAA9-44C6-9B84-3A1AD9DA54AD}">
  <sheetPr codeName="Sheet5"/>
  <dimension ref="A1:Y72"/>
  <sheetViews>
    <sheetView tabSelected="1" zoomScaleNormal="100" workbookViewId="0"/>
  </sheetViews>
  <sheetFormatPr defaultRowHeight="15" customHeight="1" x14ac:dyDescent="0.25"/>
  <cols>
    <col min="1" max="2" width="9.140625" style="2" customWidth="1"/>
    <col min="3" max="5" width="9.140625" style="2"/>
    <col min="6" max="8" width="9.140625" style="2" customWidth="1"/>
    <col min="9" max="256" width="9.140625" style="2"/>
    <col min="257" max="257" width="43.5703125" style="2" customWidth="1"/>
    <col min="258" max="258" width="19.5703125" style="2" customWidth="1"/>
    <col min="259" max="261" width="9.140625" style="2"/>
    <col min="262" max="262" width="13.7109375" style="2" customWidth="1"/>
    <col min="263" max="264" width="15.140625" style="2" customWidth="1"/>
    <col min="265" max="512" width="9.140625" style="2"/>
    <col min="513" max="513" width="43.5703125" style="2" customWidth="1"/>
    <col min="514" max="514" width="19.5703125" style="2" customWidth="1"/>
    <col min="515" max="517" width="9.140625" style="2"/>
    <col min="518" max="518" width="13.7109375" style="2" customWidth="1"/>
    <col min="519" max="520" width="15.140625" style="2" customWidth="1"/>
    <col min="521" max="768" width="9.140625" style="2"/>
    <col min="769" max="769" width="43.5703125" style="2" customWidth="1"/>
    <col min="770" max="770" width="19.5703125" style="2" customWidth="1"/>
    <col min="771" max="773" width="9.140625" style="2"/>
    <col min="774" max="774" width="13.7109375" style="2" customWidth="1"/>
    <col min="775" max="776" width="15.140625" style="2" customWidth="1"/>
    <col min="777" max="1024" width="9.140625" style="2"/>
    <col min="1025" max="1025" width="43.5703125" style="2" customWidth="1"/>
    <col min="1026" max="1026" width="19.5703125" style="2" customWidth="1"/>
    <col min="1027" max="1029" width="9.140625" style="2"/>
    <col min="1030" max="1030" width="13.7109375" style="2" customWidth="1"/>
    <col min="1031" max="1032" width="15.140625" style="2" customWidth="1"/>
    <col min="1033" max="1280" width="9.140625" style="2"/>
    <col min="1281" max="1281" width="43.5703125" style="2" customWidth="1"/>
    <col min="1282" max="1282" width="19.5703125" style="2" customWidth="1"/>
    <col min="1283" max="1285" width="9.140625" style="2"/>
    <col min="1286" max="1286" width="13.7109375" style="2" customWidth="1"/>
    <col min="1287" max="1288" width="15.140625" style="2" customWidth="1"/>
    <col min="1289" max="1536" width="9.140625" style="2"/>
    <col min="1537" max="1537" width="43.5703125" style="2" customWidth="1"/>
    <col min="1538" max="1538" width="19.5703125" style="2" customWidth="1"/>
    <col min="1539" max="1541" width="9.140625" style="2"/>
    <col min="1542" max="1542" width="13.7109375" style="2" customWidth="1"/>
    <col min="1543" max="1544" width="15.140625" style="2" customWidth="1"/>
    <col min="1545" max="1792" width="9.140625" style="2"/>
    <col min="1793" max="1793" width="43.5703125" style="2" customWidth="1"/>
    <col min="1794" max="1794" width="19.5703125" style="2" customWidth="1"/>
    <col min="1795" max="1797" width="9.140625" style="2"/>
    <col min="1798" max="1798" width="13.7109375" style="2" customWidth="1"/>
    <col min="1799" max="1800" width="15.140625" style="2" customWidth="1"/>
    <col min="1801" max="2048" width="9.140625" style="2"/>
    <col min="2049" max="2049" width="43.5703125" style="2" customWidth="1"/>
    <col min="2050" max="2050" width="19.5703125" style="2" customWidth="1"/>
    <col min="2051" max="2053" width="9.140625" style="2"/>
    <col min="2054" max="2054" width="13.7109375" style="2" customWidth="1"/>
    <col min="2055" max="2056" width="15.140625" style="2" customWidth="1"/>
    <col min="2057" max="2304" width="9.140625" style="2"/>
    <col min="2305" max="2305" width="43.5703125" style="2" customWidth="1"/>
    <col min="2306" max="2306" width="19.5703125" style="2" customWidth="1"/>
    <col min="2307" max="2309" width="9.140625" style="2"/>
    <col min="2310" max="2310" width="13.7109375" style="2" customWidth="1"/>
    <col min="2311" max="2312" width="15.140625" style="2" customWidth="1"/>
    <col min="2313" max="2560" width="9.140625" style="2"/>
    <col min="2561" max="2561" width="43.5703125" style="2" customWidth="1"/>
    <col min="2562" max="2562" width="19.5703125" style="2" customWidth="1"/>
    <col min="2563" max="2565" width="9.140625" style="2"/>
    <col min="2566" max="2566" width="13.7109375" style="2" customWidth="1"/>
    <col min="2567" max="2568" width="15.140625" style="2" customWidth="1"/>
    <col min="2569" max="2816" width="9.140625" style="2"/>
    <col min="2817" max="2817" width="43.5703125" style="2" customWidth="1"/>
    <col min="2818" max="2818" width="19.5703125" style="2" customWidth="1"/>
    <col min="2819" max="2821" width="9.140625" style="2"/>
    <col min="2822" max="2822" width="13.7109375" style="2" customWidth="1"/>
    <col min="2823" max="2824" width="15.140625" style="2" customWidth="1"/>
    <col min="2825" max="3072" width="9.140625" style="2"/>
    <col min="3073" max="3073" width="43.5703125" style="2" customWidth="1"/>
    <col min="3074" max="3074" width="19.5703125" style="2" customWidth="1"/>
    <col min="3075" max="3077" width="9.140625" style="2"/>
    <col min="3078" max="3078" width="13.7109375" style="2" customWidth="1"/>
    <col min="3079" max="3080" width="15.140625" style="2" customWidth="1"/>
    <col min="3081" max="3328" width="9.140625" style="2"/>
    <col min="3329" max="3329" width="43.5703125" style="2" customWidth="1"/>
    <col min="3330" max="3330" width="19.5703125" style="2" customWidth="1"/>
    <col min="3331" max="3333" width="9.140625" style="2"/>
    <col min="3334" max="3334" width="13.7109375" style="2" customWidth="1"/>
    <col min="3335" max="3336" width="15.140625" style="2" customWidth="1"/>
    <col min="3337" max="3584" width="9.140625" style="2"/>
    <col min="3585" max="3585" width="43.5703125" style="2" customWidth="1"/>
    <col min="3586" max="3586" width="19.5703125" style="2" customWidth="1"/>
    <col min="3587" max="3589" width="9.140625" style="2"/>
    <col min="3590" max="3590" width="13.7109375" style="2" customWidth="1"/>
    <col min="3591" max="3592" width="15.140625" style="2" customWidth="1"/>
    <col min="3593" max="3840" width="9.140625" style="2"/>
    <col min="3841" max="3841" width="43.5703125" style="2" customWidth="1"/>
    <col min="3842" max="3842" width="19.5703125" style="2" customWidth="1"/>
    <col min="3843" max="3845" width="9.140625" style="2"/>
    <col min="3846" max="3846" width="13.7109375" style="2" customWidth="1"/>
    <col min="3847" max="3848" width="15.140625" style="2" customWidth="1"/>
    <col min="3849" max="4096" width="9.140625" style="2"/>
    <col min="4097" max="4097" width="43.5703125" style="2" customWidth="1"/>
    <col min="4098" max="4098" width="19.5703125" style="2" customWidth="1"/>
    <col min="4099" max="4101" width="9.140625" style="2"/>
    <col min="4102" max="4102" width="13.7109375" style="2" customWidth="1"/>
    <col min="4103" max="4104" width="15.140625" style="2" customWidth="1"/>
    <col min="4105" max="4352" width="9.140625" style="2"/>
    <col min="4353" max="4353" width="43.5703125" style="2" customWidth="1"/>
    <col min="4354" max="4354" width="19.5703125" style="2" customWidth="1"/>
    <col min="4355" max="4357" width="9.140625" style="2"/>
    <col min="4358" max="4358" width="13.7109375" style="2" customWidth="1"/>
    <col min="4359" max="4360" width="15.140625" style="2" customWidth="1"/>
    <col min="4361" max="4608" width="9.140625" style="2"/>
    <col min="4609" max="4609" width="43.5703125" style="2" customWidth="1"/>
    <col min="4610" max="4610" width="19.5703125" style="2" customWidth="1"/>
    <col min="4611" max="4613" width="9.140625" style="2"/>
    <col min="4614" max="4614" width="13.7109375" style="2" customWidth="1"/>
    <col min="4615" max="4616" width="15.140625" style="2" customWidth="1"/>
    <col min="4617" max="4864" width="9.140625" style="2"/>
    <col min="4865" max="4865" width="43.5703125" style="2" customWidth="1"/>
    <col min="4866" max="4866" width="19.5703125" style="2" customWidth="1"/>
    <col min="4867" max="4869" width="9.140625" style="2"/>
    <col min="4870" max="4870" width="13.7109375" style="2" customWidth="1"/>
    <col min="4871" max="4872" width="15.140625" style="2" customWidth="1"/>
    <col min="4873" max="5120" width="9.140625" style="2"/>
    <col min="5121" max="5121" width="43.5703125" style="2" customWidth="1"/>
    <col min="5122" max="5122" width="19.5703125" style="2" customWidth="1"/>
    <col min="5123" max="5125" width="9.140625" style="2"/>
    <col min="5126" max="5126" width="13.7109375" style="2" customWidth="1"/>
    <col min="5127" max="5128" width="15.140625" style="2" customWidth="1"/>
    <col min="5129" max="5376" width="9.140625" style="2"/>
    <col min="5377" max="5377" width="43.5703125" style="2" customWidth="1"/>
    <col min="5378" max="5378" width="19.5703125" style="2" customWidth="1"/>
    <col min="5379" max="5381" width="9.140625" style="2"/>
    <col min="5382" max="5382" width="13.7109375" style="2" customWidth="1"/>
    <col min="5383" max="5384" width="15.140625" style="2" customWidth="1"/>
    <col min="5385" max="5632" width="9.140625" style="2"/>
    <col min="5633" max="5633" width="43.5703125" style="2" customWidth="1"/>
    <col min="5634" max="5634" width="19.5703125" style="2" customWidth="1"/>
    <col min="5635" max="5637" width="9.140625" style="2"/>
    <col min="5638" max="5638" width="13.7109375" style="2" customWidth="1"/>
    <col min="5639" max="5640" width="15.140625" style="2" customWidth="1"/>
    <col min="5641" max="5888" width="9.140625" style="2"/>
    <col min="5889" max="5889" width="43.5703125" style="2" customWidth="1"/>
    <col min="5890" max="5890" width="19.5703125" style="2" customWidth="1"/>
    <col min="5891" max="5893" width="9.140625" style="2"/>
    <col min="5894" max="5894" width="13.7109375" style="2" customWidth="1"/>
    <col min="5895" max="5896" width="15.140625" style="2" customWidth="1"/>
    <col min="5897" max="6144" width="9.140625" style="2"/>
    <col min="6145" max="6145" width="43.5703125" style="2" customWidth="1"/>
    <col min="6146" max="6146" width="19.5703125" style="2" customWidth="1"/>
    <col min="6147" max="6149" width="9.140625" style="2"/>
    <col min="6150" max="6150" width="13.7109375" style="2" customWidth="1"/>
    <col min="6151" max="6152" width="15.140625" style="2" customWidth="1"/>
    <col min="6153" max="6400" width="9.140625" style="2"/>
    <col min="6401" max="6401" width="43.5703125" style="2" customWidth="1"/>
    <col min="6402" max="6402" width="19.5703125" style="2" customWidth="1"/>
    <col min="6403" max="6405" width="9.140625" style="2"/>
    <col min="6406" max="6406" width="13.7109375" style="2" customWidth="1"/>
    <col min="6407" max="6408" width="15.140625" style="2" customWidth="1"/>
    <col min="6409" max="6656" width="9.140625" style="2"/>
    <col min="6657" max="6657" width="43.5703125" style="2" customWidth="1"/>
    <col min="6658" max="6658" width="19.5703125" style="2" customWidth="1"/>
    <col min="6659" max="6661" width="9.140625" style="2"/>
    <col min="6662" max="6662" width="13.7109375" style="2" customWidth="1"/>
    <col min="6663" max="6664" width="15.140625" style="2" customWidth="1"/>
    <col min="6665" max="6912" width="9.140625" style="2"/>
    <col min="6913" max="6913" width="43.5703125" style="2" customWidth="1"/>
    <col min="6914" max="6914" width="19.5703125" style="2" customWidth="1"/>
    <col min="6915" max="6917" width="9.140625" style="2"/>
    <col min="6918" max="6918" width="13.7109375" style="2" customWidth="1"/>
    <col min="6919" max="6920" width="15.140625" style="2" customWidth="1"/>
    <col min="6921" max="7168" width="9.140625" style="2"/>
    <col min="7169" max="7169" width="43.5703125" style="2" customWidth="1"/>
    <col min="7170" max="7170" width="19.5703125" style="2" customWidth="1"/>
    <col min="7171" max="7173" width="9.140625" style="2"/>
    <col min="7174" max="7174" width="13.7109375" style="2" customWidth="1"/>
    <col min="7175" max="7176" width="15.140625" style="2" customWidth="1"/>
    <col min="7177" max="7424" width="9.140625" style="2"/>
    <col min="7425" max="7425" width="43.5703125" style="2" customWidth="1"/>
    <col min="7426" max="7426" width="19.5703125" style="2" customWidth="1"/>
    <col min="7427" max="7429" width="9.140625" style="2"/>
    <col min="7430" max="7430" width="13.7109375" style="2" customWidth="1"/>
    <col min="7431" max="7432" width="15.140625" style="2" customWidth="1"/>
    <col min="7433" max="7680" width="9.140625" style="2"/>
    <col min="7681" max="7681" width="43.5703125" style="2" customWidth="1"/>
    <col min="7682" max="7682" width="19.5703125" style="2" customWidth="1"/>
    <col min="7683" max="7685" width="9.140625" style="2"/>
    <col min="7686" max="7686" width="13.7109375" style="2" customWidth="1"/>
    <col min="7687" max="7688" width="15.140625" style="2" customWidth="1"/>
    <col min="7689" max="7936" width="9.140625" style="2"/>
    <col min="7937" max="7937" width="43.5703125" style="2" customWidth="1"/>
    <col min="7938" max="7938" width="19.5703125" style="2" customWidth="1"/>
    <col min="7939" max="7941" width="9.140625" style="2"/>
    <col min="7942" max="7942" width="13.7109375" style="2" customWidth="1"/>
    <col min="7943" max="7944" width="15.140625" style="2" customWidth="1"/>
    <col min="7945" max="8192" width="9.140625" style="2"/>
    <col min="8193" max="8193" width="43.5703125" style="2" customWidth="1"/>
    <col min="8194" max="8194" width="19.5703125" style="2" customWidth="1"/>
    <col min="8195" max="8197" width="9.140625" style="2"/>
    <col min="8198" max="8198" width="13.7109375" style="2" customWidth="1"/>
    <col min="8199" max="8200" width="15.140625" style="2" customWidth="1"/>
    <col min="8201" max="8448" width="9.140625" style="2"/>
    <col min="8449" max="8449" width="43.5703125" style="2" customWidth="1"/>
    <col min="8450" max="8450" width="19.5703125" style="2" customWidth="1"/>
    <col min="8451" max="8453" width="9.140625" style="2"/>
    <col min="8454" max="8454" width="13.7109375" style="2" customWidth="1"/>
    <col min="8455" max="8456" width="15.140625" style="2" customWidth="1"/>
    <col min="8457" max="8704" width="9.140625" style="2"/>
    <col min="8705" max="8705" width="43.5703125" style="2" customWidth="1"/>
    <col min="8706" max="8706" width="19.5703125" style="2" customWidth="1"/>
    <col min="8707" max="8709" width="9.140625" style="2"/>
    <col min="8710" max="8710" width="13.7109375" style="2" customWidth="1"/>
    <col min="8711" max="8712" width="15.140625" style="2" customWidth="1"/>
    <col min="8713" max="8960" width="9.140625" style="2"/>
    <col min="8961" max="8961" width="43.5703125" style="2" customWidth="1"/>
    <col min="8962" max="8962" width="19.5703125" style="2" customWidth="1"/>
    <col min="8963" max="8965" width="9.140625" style="2"/>
    <col min="8966" max="8966" width="13.7109375" style="2" customWidth="1"/>
    <col min="8967" max="8968" width="15.140625" style="2" customWidth="1"/>
    <col min="8969" max="9216" width="9.140625" style="2"/>
    <col min="9217" max="9217" width="43.5703125" style="2" customWidth="1"/>
    <col min="9218" max="9218" width="19.5703125" style="2" customWidth="1"/>
    <col min="9219" max="9221" width="9.140625" style="2"/>
    <col min="9222" max="9222" width="13.7109375" style="2" customWidth="1"/>
    <col min="9223" max="9224" width="15.140625" style="2" customWidth="1"/>
    <col min="9225" max="9472" width="9.140625" style="2"/>
    <col min="9473" max="9473" width="43.5703125" style="2" customWidth="1"/>
    <col min="9474" max="9474" width="19.5703125" style="2" customWidth="1"/>
    <col min="9475" max="9477" width="9.140625" style="2"/>
    <col min="9478" max="9478" width="13.7109375" style="2" customWidth="1"/>
    <col min="9479" max="9480" width="15.140625" style="2" customWidth="1"/>
    <col min="9481" max="9728" width="9.140625" style="2"/>
    <col min="9729" max="9729" width="43.5703125" style="2" customWidth="1"/>
    <col min="9730" max="9730" width="19.5703125" style="2" customWidth="1"/>
    <col min="9731" max="9733" width="9.140625" style="2"/>
    <col min="9734" max="9734" width="13.7109375" style="2" customWidth="1"/>
    <col min="9735" max="9736" width="15.140625" style="2" customWidth="1"/>
    <col min="9737" max="9984" width="9.140625" style="2"/>
    <col min="9985" max="9985" width="43.5703125" style="2" customWidth="1"/>
    <col min="9986" max="9986" width="19.5703125" style="2" customWidth="1"/>
    <col min="9987" max="9989" width="9.140625" style="2"/>
    <col min="9990" max="9990" width="13.7109375" style="2" customWidth="1"/>
    <col min="9991" max="9992" width="15.140625" style="2" customWidth="1"/>
    <col min="9993" max="10240" width="9.140625" style="2"/>
    <col min="10241" max="10241" width="43.5703125" style="2" customWidth="1"/>
    <col min="10242" max="10242" width="19.5703125" style="2" customWidth="1"/>
    <col min="10243" max="10245" width="9.140625" style="2"/>
    <col min="10246" max="10246" width="13.7109375" style="2" customWidth="1"/>
    <col min="10247" max="10248" width="15.140625" style="2" customWidth="1"/>
    <col min="10249" max="10496" width="9.140625" style="2"/>
    <col min="10497" max="10497" width="43.5703125" style="2" customWidth="1"/>
    <col min="10498" max="10498" width="19.5703125" style="2" customWidth="1"/>
    <col min="10499" max="10501" width="9.140625" style="2"/>
    <col min="10502" max="10502" width="13.7109375" style="2" customWidth="1"/>
    <col min="10503" max="10504" width="15.140625" style="2" customWidth="1"/>
    <col min="10505" max="10752" width="9.140625" style="2"/>
    <col min="10753" max="10753" width="43.5703125" style="2" customWidth="1"/>
    <col min="10754" max="10754" width="19.5703125" style="2" customWidth="1"/>
    <col min="10755" max="10757" width="9.140625" style="2"/>
    <col min="10758" max="10758" width="13.7109375" style="2" customWidth="1"/>
    <col min="10759" max="10760" width="15.140625" style="2" customWidth="1"/>
    <col min="10761" max="11008" width="9.140625" style="2"/>
    <col min="11009" max="11009" width="43.5703125" style="2" customWidth="1"/>
    <col min="11010" max="11010" width="19.5703125" style="2" customWidth="1"/>
    <col min="11011" max="11013" width="9.140625" style="2"/>
    <col min="11014" max="11014" width="13.7109375" style="2" customWidth="1"/>
    <col min="11015" max="11016" width="15.140625" style="2" customWidth="1"/>
    <col min="11017" max="11264" width="9.140625" style="2"/>
    <col min="11265" max="11265" width="43.5703125" style="2" customWidth="1"/>
    <col min="11266" max="11266" width="19.5703125" style="2" customWidth="1"/>
    <col min="11267" max="11269" width="9.140625" style="2"/>
    <col min="11270" max="11270" width="13.7109375" style="2" customWidth="1"/>
    <col min="11271" max="11272" width="15.140625" style="2" customWidth="1"/>
    <col min="11273" max="11520" width="9.140625" style="2"/>
    <col min="11521" max="11521" width="43.5703125" style="2" customWidth="1"/>
    <col min="11522" max="11522" width="19.5703125" style="2" customWidth="1"/>
    <col min="11523" max="11525" width="9.140625" style="2"/>
    <col min="11526" max="11526" width="13.7109375" style="2" customWidth="1"/>
    <col min="11527" max="11528" width="15.140625" style="2" customWidth="1"/>
    <col min="11529" max="11776" width="9.140625" style="2"/>
    <col min="11777" max="11777" width="43.5703125" style="2" customWidth="1"/>
    <col min="11778" max="11778" width="19.5703125" style="2" customWidth="1"/>
    <col min="11779" max="11781" width="9.140625" style="2"/>
    <col min="11782" max="11782" width="13.7109375" style="2" customWidth="1"/>
    <col min="11783" max="11784" width="15.140625" style="2" customWidth="1"/>
    <col min="11785" max="12032" width="9.140625" style="2"/>
    <col min="12033" max="12033" width="43.5703125" style="2" customWidth="1"/>
    <col min="12034" max="12034" width="19.5703125" style="2" customWidth="1"/>
    <col min="12035" max="12037" width="9.140625" style="2"/>
    <col min="12038" max="12038" width="13.7109375" style="2" customWidth="1"/>
    <col min="12039" max="12040" width="15.140625" style="2" customWidth="1"/>
    <col min="12041" max="12288" width="9.140625" style="2"/>
    <col min="12289" max="12289" width="43.5703125" style="2" customWidth="1"/>
    <col min="12290" max="12290" width="19.5703125" style="2" customWidth="1"/>
    <col min="12291" max="12293" width="9.140625" style="2"/>
    <col min="12294" max="12294" width="13.7109375" style="2" customWidth="1"/>
    <col min="12295" max="12296" width="15.140625" style="2" customWidth="1"/>
    <col min="12297" max="12544" width="9.140625" style="2"/>
    <col min="12545" max="12545" width="43.5703125" style="2" customWidth="1"/>
    <col min="12546" max="12546" width="19.5703125" style="2" customWidth="1"/>
    <col min="12547" max="12549" width="9.140625" style="2"/>
    <col min="12550" max="12550" width="13.7109375" style="2" customWidth="1"/>
    <col min="12551" max="12552" width="15.140625" style="2" customWidth="1"/>
    <col min="12553" max="12800" width="9.140625" style="2"/>
    <col min="12801" max="12801" width="43.5703125" style="2" customWidth="1"/>
    <col min="12802" max="12802" width="19.5703125" style="2" customWidth="1"/>
    <col min="12803" max="12805" width="9.140625" style="2"/>
    <col min="12806" max="12806" width="13.7109375" style="2" customWidth="1"/>
    <col min="12807" max="12808" width="15.140625" style="2" customWidth="1"/>
    <col min="12809" max="13056" width="9.140625" style="2"/>
    <col min="13057" max="13057" width="43.5703125" style="2" customWidth="1"/>
    <col min="13058" max="13058" width="19.5703125" style="2" customWidth="1"/>
    <col min="13059" max="13061" width="9.140625" style="2"/>
    <col min="13062" max="13062" width="13.7109375" style="2" customWidth="1"/>
    <col min="13063" max="13064" width="15.140625" style="2" customWidth="1"/>
    <col min="13065" max="13312" width="9.140625" style="2"/>
    <col min="13313" max="13313" width="43.5703125" style="2" customWidth="1"/>
    <col min="13314" max="13314" width="19.5703125" style="2" customWidth="1"/>
    <col min="13315" max="13317" width="9.140625" style="2"/>
    <col min="13318" max="13318" width="13.7109375" style="2" customWidth="1"/>
    <col min="13319" max="13320" width="15.140625" style="2" customWidth="1"/>
    <col min="13321" max="13568" width="9.140625" style="2"/>
    <col min="13569" max="13569" width="43.5703125" style="2" customWidth="1"/>
    <col min="13570" max="13570" width="19.5703125" style="2" customWidth="1"/>
    <col min="13571" max="13573" width="9.140625" style="2"/>
    <col min="13574" max="13574" width="13.7109375" style="2" customWidth="1"/>
    <col min="13575" max="13576" width="15.140625" style="2" customWidth="1"/>
    <col min="13577" max="13824" width="9.140625" style="2"/>
    <col min="13825" max="13825" width="43.5703125" style="2" customWidth="1"/>
    <col min="13826" max="13826" width="19.5703125" style="2" customWidth="1"/>
    <col min="13827" max="13829" width="9.140625" style="2"/>
    <col min="13830" max="13830" width="13.7109375" style="2" customWidth="1"/>
    <col min="13831" max="13832" width="15.140625" style="2" customWidth="1"/>
    <col min="13833" max="14080" width="9.140625" style="2"/>
    <col min="14081" max="14081" width="43.5703125" style="2" customWidth="1"/>
    <col min="14082" max="14082" width="19.5703125" style="2" customWidth="1"/>
    <col min="14083" max="14085" width="9.140625" style="2"/>
    <col min="14086" max="14086" width="13.7109375" style="2" customWidth="1"/>
    <col min="14087" max="14088" width="15.140625" style="2" customWidth="1"/>
    <col min="14089" max="14336" width="9.140625" style="2"/>
    <col min="14337" max="14337" width="43.5703125" style="2" customWidth="1"/>
    <col min="14338" max="14338" width="19.5703125" style="2" customWidth="1"/>
    <col min="14339" max="14341" width="9.140625" style="2"/>
    <col min="14342" max="14342" width="13.7109375" style="2" customWidth="1"/>
    <col min="14343" max="14344" width="15.140625" style="2" customWidth="1"/>
    <col min="14345" max="14592" width="9.140625" style="2"/>
    <col min="14593" max="14593" width="43.5703125" style="2" customWidth="1"/>
    <col min="14594" max="14594" width="19.5703125" style="2" customWidth="1"/>
    <col min="14595" max="14597" width="9.140625" style="2"/>
    <col min="14598" max="14598" width="13.7109375" style="2" customWidth="1"/>
    <col min="14599" max="14600" width="15.140625" style="2" customWidth="1"/>
    <col min="14601" max="14848" width="9.140625" style="2"/>
    <col min="14849" max="14849" width="43.5703125" style="2" customWidth="1"/>
    <col min="14850" max="14850" width="19.5703125" style="2" customWidth="1"/>
    <col min="14851" max="14853" width="9.140625" style="2"/>
    <col min="14854" max="14854" width="13.7109375" style="2" customWidth="1"/>
    <col min="14855" max="14856" width="15.140625" style="2" customWidth="1"/>
    <col min="14857" max="15104" width="9.140625" style="2"/>
    <col min="15105" max="15105" width="43.5703125" style="2" customWidth="1"/>
    <col min="15106" max="15106" width="19.5703125" style="2" customWidth="1"/>
    <col min="15107" max="15109" width="9.140625" style="2"/>
    <col min="15110" max="15110" width="13.7109375" style="2" customWidth="1"/>
    <col min="15111" max="15112" width="15.140625" style="2" customWidth="1"/>
    <col min="15113" max="15360" width="9.140625" style="2"/>
    <col min="15361" max="15361" width="43.5703125" style="2" customWidth="1"/>
    <col min="15362" max="15362" width="19.5703125" style="2" customWidth="1"/>
    <col min="15363" max="15365" width="9.140625" style="2"/>
    <col min="15366" max="15366" width="13.7109375" style="2" customWidth="1"/>
    <col min="15367" max="15368" width="15.140625" style="2" customWidth="1"/>
    <col min="15369" max="15616" width="9.140625" style="2"/>
    <col min="15617" max="15617" width="43.5703125" style="2" customWidth="1"/>
    <col min="15618" max="15618" width="19.5703125" style="2" customWidth="1"/>
    <col min="15619" max="15621" width="9.140625" style="2"/>
    <col min="15622" max="15622" width="13.7109375" style="2" customWidth="1"/>
    <col min="15623" max="15624" width="15.140625" style="2" customWidth="1"/>
    <col min="15625" max="15872" width="9.140625" style="2"/>
    <col min="15873" max="15873" width="43.5703125" style="2" customWidth="1"/>
    <col min="15874" max="15874" width="19.5703125" style="2" customWidth="1"/>
    <col min="15875" max="15877" width="9.140625" style="2"/>
    <col min="15878" max="15878" width="13.7109375" style="2" customWidth="1"/>
    <col min="15879" max="15880" width="15.140625" style="2" customWidth="1"/>
    <col min="15881" max="16128" width="9.140625" style="2"/>
    <col min="16129" max="16129" width="43.5703125" style="2" customWidth="1"/>
    <col min="16130" max="16130" width="19.5703125" style="2" customWidth="1"/>
    <col min="16131" max="16133" width="9.140625" style="2"/>
    <col min="16134" max="16134" width="13.7109375" style="2" customWidth="1"/>
    <col min="16135" max="16136" width="15.140625" style="2" customWidth="1"/>
    <col min="16137" max="16384" width="9.140625" style="2"/>
  </cols>
  <sheetData>
    <row r="1" spans="1:25" ht="15" customHeight="1" x14ac:dyDescent="0.25">
      <c r="A1" s="120" t="s">
        <v>55</v>
      </c>
    </row>
    <row r="2" spans="1:25" ht="15" customHeight="1" x14ac:dyDescent="0.25">
      <c r="A2" s="161" t="s">
        <v>70</v>
      </c>
    </row>
    <row r="3" spans="1:25" ht="15" customHeight="1" x14ac:dyDescent="0.25">
      <c r="A3" s="26" t="s">
        <v>56</v>
      </c>
    </row>
    <row r="4" spans="1:25" ht="15" customHeight="1" x14ac:dyDescent="0.25">
      <c r="A4" s="26" t="s">
        <v>57</v>
      </c>
    </row>
    <row r="5" spans="1:25" ht="15" customHeight="1" x14ac:dyDescent="0.25">
      <c r="A5" s="26" t="s">
        <v>58</v>
      </c>
    </row>
    <row r="6" spans="1:25" ht="15" customHeight="1" x14ac:dyDescent="0.25">
      <c r="A6" s="26" t="s">
        <v>59</v>
      </c>
    </row>
    <row r="7" spans="1:25" ht="15" customHeight="1" thickBot="1" x14ac:dyDescent="0.3"/>
    <row r="8" spans="1:25" ht="15" customHeight="1" x14ac:dyDescent="0.25">
      <c r="A8" s="134" t="s">
        <v>66</v>
      </c>
      <c r="B8" s="135"/>
      <c r="C8" s="135"/>
      <c r="D8" s="136"/>
    </row>
    <row r="9" spans="1:25" ht="15" customHeight="1" thickBot="1" x14ac:dyDescent="0.3">
      <c r="A9" s="36" t="s">
        <v>32</v>
      </c>
      <c r="B9" s="37" t="s">
        <v>33</v>
      </c>
      <c r="C9" s="38" t="s">
        <v>34</v>
      </c>
      <c r="D9" s="39" t="s">
        <v>22</v>
      </c>
      <c r="E9" s="90"/>
      <c r="F9" s="90"/>
      <c r="G9" s="90"/>
      <c r="H9" s="90"/>
    </row>
    <row r="10" spans="1:25" ht="15" customHeight="1" thickBot="1" x14ac:dyDescent="0.3">
      <c r="A10" s="121" t="s">
        <v>60</v>
      </c>
      <c r="B10" s="40">
        <v>0.13819771196691191</v>
      </c>
      <c r="C10" s="41">
        <v>1.0307551026923305</v>
      </c>
      <c r="D10" s="42">
        <v>504</v>
      </c>
      <c r="E10" s="90"/>
      <c r="F10" s="90"/>
      <c r="G10" s="90"/>
      <c r="H10" s="90"/>
      <c r="J10" s="95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7"/>
      <c r="W10" s="131" t="s">
        <v>65</v>
      </c>
      <c r="X10" s="29"/>
      <c r="Y10" s="132"/>
    </row>
    <row r="11" spans="1:25" ht="15" customHeight="1" x14ac:dyDescent="0.25">
      <c r="A11" s="122" t="s">
        <v>61</v>
      </c>
      <c r="B11" s="43">
        <v>26.567460317460316</v>
      </c>
      <c r="C11" s="44">
        <v>3.7282720692938494</v>
      </c>
      <c r="D11" s="45">
        <v>504</v>
      </c>
      <c r="E11" s="90"/>
      <c r="F11" s="90"/>
      <c r="G11" s="90"/>
      <c r="H11" s="90"/>
      <c r="J11" s="98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99"/>
      <c r="W11" s="110"/>
      <c r="X11" s="111" t="str">
        <f>IF(E43="", "Low "&amp;A11, E43)</f>
        <v>Low IV</v>
      </c>
      <c r="Y11" s="112" t="str">
        <f>IF(E44="", "High "&amp;A11, E43)</f>
        <v>High IV</v>
      </c>
    </row>
    <row r="12" spans="1:25" ht="15" customHeight="1" x14ac:dyDescent="0.25">
      <c r="A12" s="122" t="s">
        <v>62</v>
      </c>
      <c r="B12" s="43">
        <v>0.5</v>
      </c>
      <c r="C12" s="44">
        <v>0.50049677111110724</v>
      </c>
      <c r="D12" s="45">
        <v>504</v>
      </c>
      <c r="E12" s="90"/>
      <c r="F12" s="90"/>
      <c r="G12" s="90"/>
      <c r="H12" s="90"/>
      <c r="J12" s="98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99"/>
      <c r="W12" s="113" t="str">
        <f>IF(E45="","Low "&amp;A12,E45)</f>
        <v>Low Moderator</v>
      </c>
      <c r="X12" s="114">
        <f>(X15*C19)+(X17*C20)+X15*X17*C21+C18</f>
        <v>-0.10285397624958637</v>
      </c>
      <c r="Y12" s="115">
        <f>(X16*C19)+(X17*C20)+X16*X17*C21+C18</f>
        <v>0.30868560125672984</v>
      </c>
    </row>
    <row r="13" spans="1:25" ht="15" customHeight="1" thickBot="1" x14ac:dyDescent="0.3">
      <c r="A13" s="123" t="s">
        <v>63</v>
      </c>
      <c r="B13" s="46">
        <v>13.283730158730158</v>
      </c>
      <c r="C13" s="47">
        <v>13.555747982109885</v>
      </c>
      <c r="D13" s="48">
        <v>504</v>
      </c>
      <c r="E13" s="90"/>
      <c r="F13" s="90"/>
      <c r="G13" s="90"/>
      <c r="H13" s="90"/>
      <c r="J13" s="98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99"/>
      <c r="W13" s="113" t="str">
        <f>IF(E46="","High "&amp;A12, E46)</f>
        <v>High Moderator</v>
      </c>
      <c r="X13" s="114">
        <f>(X15*C19)+X18*C20+X15*X18*C21+C18</f>
        <v>-0.1277666320513946</v>
      </c>
      <c r="Y13" s="115">
        <f>X16*C19+X18*C20+X16*X18*C21+C18</f>
        <v>0.47472585491189845</v>
      </c>
    </row>
    <row r="14" spans="1:25" ht="15" customHeight="1" thickBot="1" x14ac:dyDescent="0.3">
      <c r="A14" s="86"/>
      <c r="B14" s="87"/>
      <c r="C14" s="88"/>
      <c r="D14" s="89"/>
      <c r="E14" s="90"/>
      <c r="F14" s="90"/>
      <c r="G14" s="90"/>
      <c r="H14" s="90"/>
      <c r="J14" s="98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99"/>
      <c r="W14" s="116"/>
      <c r="X14" s="114"/>
      <c r="Y14" s="115"/>
    </row>
    <row r="15" spans="1:25" ht="15" customHeight="1" x14ac:dyDescent="0.25">
      <c r="A15" s="134" t="s">
        <v>67</v>
      </c>
      <c r="B15" s="135"/>
      <c r="C15" s="135"/>
      <c r="D15" s="135"/>
      <c r="E15" s="135"/>
      <c r="F15" s="135"/>
      <c r="G15" s="135"/>
      <c r="H15" s="49"/>
      <c r="J15" s="98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99"/>
      <c r="W15" s="113" t="s">
        <v>48</v>
      </c>
      <c r="X15" s="114">
        <f>IF(E37="", B11-C11, E37)</f>
        <v>22.839188248166465</v>
      </c>
      <c r="Y15" s="115"/>
    </row>
    <row r="16" spans="1:25" ht="15" customHeight="1" x14ac:dyDescent="0.25">
      <c r="A16" s="137" t="s">
        <v>35</v>
      </c>
      <c r="B16" s="138"/>
      <c r="C16" s="141" t="s">
        <v>36</v>
      </c>
      <c r="D16" s="142"/>
      <c r="E16" s="50" t="s">
        <v>37</v>
      </c>
      <c r="F16" s="142" t="s">
        <v>38</v>
      </c>
      <c r="G16" s="144" t="s">
        <v>39</v>
      </c>
      <c r="H16" s="51"/>
      <c r="J16" s="98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99"/>
      <c r="W16" s="113" t="s">
        <v>49</v>
      </c>
      <c r="X16" s="114">
        <f>IF(E38="", B11+C11, E38)</f>
        <v>30.295732386754167</v>
      </c>
      <c r="Y16" s="115"/>
    </row>
    <row r="17" spans="1:25" ht="15" customHeight="1" x14ac:dyDescent="0.25">
      <c r="A17" s="139"/>
      <c r="B17" s="140"/>
      <c r="C17" s="37" t="s">
        <v>40</v>
      </c>
      <c r="D17" s="38" t="s">
        <v>41</v>
      </c>
      <c r="E17" s="38" t="s">
        <v>42</v>
      </c>
      <c r="F17" s="143"/>
      <c r="G17" s="145"/>
      <c r="H17" s="51"/>
      <c r="J17" s="98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99"/>
      <c r="W17" s="113" t="s">
        <v>50</v>
      </c>
      <c r="X17" s="114">
        <f>IF(E39="", B12-C12, E39)</f>
        <v>0</v>
      </c>
      <c r="Y17" s="115"/>
    </row>
    <row r="18" spans="1:25" ht="15" customHeight="1" thickBot="1" x14ac:dyDescent="0.3">
      <c r="A18" s="146" t="s">
        <v>43</v>
      </c>
      <c r="B18" s="52" t="s">
        <v>44</v>
      </c>
      <c r="C18" s="53">
        <v>-1.3633883079108888</v>
      </c>
      <c r="D18" s="54">
        <v>0.45387573785039503</v>
      </c>
      <c r="E18" s="55"/>
      <c r="F18" s="54">
        <v>-3.0038801244764581</v>
      </c>
      <c r="G18" s="56">
        <v>2.7992333333327385E-3</v>
      </c>
      <c r="H18" s="51"/>
      <c r="J18" s="98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99"/>
      <c r="W18" s="117" t="s">
        <v>51</v>
      </c>
      <c r="X18" s="118">
        <f>IF(E40="", B12+C12, E40)</f>
        <v>1</v>
      </c>
      <c r="Y18" s="119"/>
    </row>
    <row r="19" spans="1:25" ht="15" customHeight="1" x14ac:dyDescent="0.25">
      <c r="A19" s="147"/>
      <c r="B19" s="124" t="s">
        <v>61</v>
      </c>
      <c r="C19" s="57">
        <v>5.5191730895361328E-2</v>
      </c>
      <c r="D19" s="58">
        <v>1.6918447117139614E-2</v>
      </c>
      <c r="E19" s="58">
        <v>0.19963014319860045</v>
      </c>
      <c r="F19" s="58">
        <v>3.2622220297894895</v>
      </c>
      <c r="G19" s="59">
        <v>1.180950083018767E-3</v>
      </c>
      <c r="H19" s="51"/>
      <c r="J19" s="98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99"/>
    </row>
    <row r="20" spans="1:25" ht="15" customHeight="1" x14ac:dyDescent="0.25">
      <c r="A20" s="147"/>
      <c r="B20" s="124" t="s">
        <v>62</v>
      </c>
      <c r="C20" s="57">
        <v>-0.60979613058118587</v>
      </c>
      <c r="D20" s="58">
        <v>0.64187722409991799</v>
      </c>
      <c r="E20" s="58">
        <v>-0.29609457532128264</v>
      </c>
      <c r="F20" s="58">
        <v>-0.95001989116576258</v>
      </c>
      <c r="G20" s="59">
        <v>0.34256111417651791</v>
      </c>
      <c r="H20" s="51"/>
      <c r="J20" s="98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99"/>
    </row>
    <row r="21" spans="1:25" ht="15" customHeight="1" x14ac:dyDescent="0.25">
      <c r="A21" s="148"/>
      <c r="B21" s="125" t="s">
        <v>63</v>
      </c>
      <c r="C21" s="60">
        <v>2.5608768071095182E-2</v>
      </c>
      <c r="D21" s="61">
        <v>2.3926297367343141E-2</v>
      </c>
      <c r="E21" s="61">
        <v>0.33678805489036517</v>
      </c>
      <c r="F21" s="61">
        <v>1.0703188912985941</v>
      </c>
      <c r="G21" s="62">
        <v>0.28499218907400292</v>
      </c>
      <c r="H21" s="51"/>
      <c r="J21" s="98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99"/>
    </row>
    <row r="22" spans="1:25" ht="15" customHeight="1" thickBot="1" x14ac:dyDescent="0.3">
      <c r="A22" s="149" t="s">
        <v>64</v>
      </c>
      <c r="B22" s="150"/>
      <c r="C22" s="150"/>
      <c r="D22" s="150"/>
      <c r="E22" s="150"/>
      <c r="F22" s="150"/>
      <c r="G22" s="150"/>
      <c r="H22" s="63"/>
      <c r="J22" s="98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99"/>
    </row>
    <row r="23" spans="1:25" ht="15" customHeight="1" thickBot="1" x14ac:dyDescent="0.3">
      <c r="A23" s="84"/>
      <c r="B23" s="84"/>
      <c r="C23" s="84"/>
      <c r="D23" s="84"/>
      <c r="E23" s="84"/>
      <c r="F23" s="84"/>
      <c r="G23" s="84"/>
      <c r="H23" s="85"/>
      <c r="J23" s="98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99"/>
    </row>
    <row r="24" spans="1:25" ht="15" customHeight="1" x14ac:dyDescent="0.25">
      <c r="A24" s="134" t="s">
        <v>68</v>
      </c>
      <c r="B24" s="135"/>
      <c r="C24" s="135"/>
      <c r="D24" s="135"/>
      <c r="E24" s="135"/>
      <c r="F24" s="135"/>
      <c r="G24" s="49"/>
      <c r="J24" s="98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99"/>
    </row>
    <row r="25" spans="1:25" ht="15" customHeight="1" x14ac:dyDescent="0.25">
      <c r="A25" s="139" t="s">
        <v>35</v>
      </c>
      <c r="B25" s="140"/>
      <c r="C25" s="140"/>
      <c r="D25" s="128" t="s">
        <v>63</v>
      </c>
      <c r="E25" s="129" t="s">
        <v>61</v>
      </c>
      <c r="F25" s="130" t="s">
        <v>62</v>
      </c>
      <c r="G25" s="51"/>
      <c r="J25" s="98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99"/>
    </row>
    <row r="26" spans="1:25" ht="15" customHeight="1" x14ac:dyDescent="0.25">
      <c r="A26" s="146" t="s">
        <v>43</v>
      </c>
      <c r="B26" s="151" t="s">
        <v>45</v>
      </c>
      <c r="C26" s="126" t="s">
        <v>63</v>
      </c>
      <c r="D26" s="53">
        <v>1</v>
      </c>
      <c r="E26" s="54">
        <v>-0.7071067811863202</v>
      </c>
      <c r="F26" s="56">
        <v>-0.99031548711204287</v>
      </c>
      <c r="G26" s="51"/>
      <c r="J26" s="98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99"/>
    </row>
    <row r="27" spans="1:25" ht="15" customHeight="1" x14ac:dyDescent="0.25">
      <c r="A27" s="147"/>
      <c r="B27" s="152"/>
      <c r="C27" s="124" t="s">
        <v>61</v>
      </c>
      <c r="D27" s="57">
        <v>-0.7071067811863202</v>
      </c>
      <c r="E27" s="58">
        <v>1</v>
      </c>
      <c r="F27" s="59">
        <v>0.70025879645075939</v>
      </c>
      <c r="G27" s="51"/>
      <c r="J27" s="98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99"/>
    </row>
    <row r="28" spans="1:25" ht="15" customHeight="1" x14ac:dyDescent="0.25">
      <c r="A28" s="147"/>
      <c r="B28" s="153"/>
      <c r="C28" s="127" t="s">
        <v>62</v>
      </c>
      <c r="D28" s="64">
        <v>-0.99031548711204287</v>
      </c>
      <c r="E28" s="65">
        <v>0.70025879645075939</v>
      </c>
      <c r="F28" s="66">
        <v>1</v>
      </c>
      <c r="G28" s="51"/>
      <c r="J28" s="98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99"/>
    </row>
    <row r="29" spans="1:25" ht="15" customHeight="1" x14ac:dyDescent="0.25">
      <c r="A29" s="147"/>
      <c r="B29" s="153" t="s">
        <v>46</v>
      </c>
      <c r="C29" s="124" t="s">
        <v>63</v>
      </c>
      <c r="D29" s="57">
        <v>5.7246770571053136E-4</v>
      </c>
      <c r="E29" s="58">
        <v>-2.8623385285526568E-4</v>
      </c>
      <c r="F29" s="59">
        <v>-1.5209013054491899E-2</v>
      </c>
      <c r="G29" s="51"/>
      <c r="J29" s="98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99"/>
    </row>
    <row r="30" spans="1:25" ht="15" customHeight="1" thickBot="1" x14ac:dyDescent="0.3">
      <c r="A30" s="147"/>
      <c r="B30" s="152"/>
      <c r="C30" s="124" t="s">
        <v>61</v>
      </c>
      <c r="D30" s="57">
        <v>-2.8623385285526568E-4</v>
      </c>
      <c r="E30" s="58">
        <v>2.8623385285544967E-4</v>
      </c>
      <c r="F30" s="59">
        <v>7.6045065272459487E-3</v>
      </c>
      <c r="G30" s="51"/>
      <c r="J30" s="100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101"/>
    </row>
    <row r="31" spans="1:25" ht="15" customHeight="1" x14ac:dyDescent="0.25">
      <c r="A31" s="148"/>
      <c r="B31" s="154"/>
      <c r="C31" s="125" t="s">
        <v>62</v>
      </c>
      <c r="D31" s="60">
        <v>-1.5209013054491899E-2</v>
      </c>
      <c r="E31" s="61">
        <v>7.6045065272459487E-3</v>
      </c>
      <c r="F31" s="62">
        <v>0.41200637081821623</v>
      </c>
      <c r="G31" s="51"/>
    </row>
    <row r="32" spans="1:25" ht="15" customHeight="1" thickBot="1" x14ac:dyDescent="0.3">
      <c r="A32" s="149" t="s">
        <v>64</v>
      </c>
      <c r="B32" s="150"/>
      <c r="C32" s="150"/>
      <c r="D32" s="150"/>
      <c r="E32" s="150"/>
      <c r="F32" s="150"/>
      <c r="G32" s="63"/>
      <c r="J32" s="108" t="s">
        <v>53</v>
      </c>
      <c r="K32" s="28"/>
      <c r="L32" s="28"/>
      <c r="M32" s="28"/>
      <c r="N32" s="28"/>
      <c r="O32" s="28"/>
    </row>
    <row r="33" spans="1:18" ht="15" customHeight="1" x14ac:dyDescent="0.25">
      <c r="J33" s="102" t="str">
        <f>"Gradient of slope for "&amp;W12</f>
        <v>Gradient of slope for Low Moderator</v>
      </c>
      <c r="O33" s="107">
        <f>C19+(IF(E39="",B12-C12,E39)*C21)</f>
        <v>5.5191730895361328E-2</v>
      </c>
    </row>
    <row r="34" spans="1:18" ht="15" customHeight="1" x14ac:dyDescent="0.25">
      <c r="A34" s="83" t="s">
        <v>54</v>
      </c>
      <c r="B34" s="75"/>
      <c r="C34" s="75"/>
      <c r="E34" s="103">
        <v>0</v>
      </c>
      <c r="J34" s="102" t="str">
        <f>"t-value of slope for "&amp;W12</f>
        <v>t-value of slope for Low Moderator</v>
      </c>
      <c r="O34" s="107">
        <f>O33/SQRT(E30+(IF(E39="",B12-C12,E39))*(IF(E39="",B12-C12,E39))*D29+2*(IF(E39="",B12-C12,E39))*D30)</f>
        <v>3.2622220297894895</v>
      </c>
    </row>
    <row r="35" spans="1:18" ht="15" customHeight="1" x14ac:dyDescent="0.25">
      <c r="J35" s="102" t="str">
        <f>"p-value of slope for "&amp;W12</f>
        <v>p-value of slope for Low Moderator</v>
      </c>
      <c r="O35" s="107">
        <f>2*TDIST(ABS(O34),(D10-E34-4),1)</f>
        <v>1.1809500830187833E-3</v>
      </c>
    </row>
    <row r="36" spans="1:18" ht="15" customHeight="1" thickBot="1" x14ac:dyDescent="0.3">
      <c r="A36" s="109" t="s">
        <v>52</v>
      </c>
      <c r="B36" s="92"/>
      <c r="C36" s="92"/>
      <c r="D36" s="92"/>
      <c r="E36" s="93"/>
      <c r="F36" s="94"/>
      <c r="G36" s="94"/>
      <c r="H36" s="94"/>
      <c r="I36" s="67"/>
      <c r="J36" s="102"/>
      <c r="K36" s="67"/>
      <c r="L36" s="67"/>
      <c r="M36" s="67"/>
      <c r="N36" s="67"/>
      <c r="O36" s="91"/>
      <c r="P36" s="67"/>
      <c r="Q36" s="67"/>
      <c r="R36" s="67"/>
    </row>
    <row r="37" spans="1:18" ht="15" customHeight="1" x14ac:dyDescent="0.25">
      <c r="A37" s="82" t="str">
        <f>"Low value of "&amp;A11</f>
        <v>Low value of IV</v>
      </c>
      <c r="B37" s="80"/>
      <c r="C37" s="75"/>
      <c r="E37" s="104"/>
      <c r="F37" s="77" t="str">
        <f>IF(E37="","Will be plotted at Mean - SD","")</f>
        <v>Will be plotted at Mean - SD</v>
      </c>
      <c r="G37" s="67"/>
      <c r="H37" s="67"/>
      <c r="I37" s="67"/>
      <c r="J37" s="102" t="str">
        <f>"Gradient of slope for "&amp;W13</f>
        <v>Gradient of slope for High Moderator</v>
      </c>
      <c r="K37" s="67"/>
      <c r="L37" s="67"/>
      <c r="O37" s="107">
        <f>C19+(IF(E40="",B12+C12,E40)*C21)</f>
        <v>8.080049896645651E-2</v>
      </c>
      <c r="P37" s="67"/>
      <c r="Q37" s="67"/>
      <c r="R37" s="67"/>
    </row>
    <row r="38" spans="1:18" ht="15" customHeight="1" x14ac:dyDescent="0.25">
      <c r="A38" s="82" t="str">
        <f>"High value of "&amp;A11</f>
        <v>High value of IV</v>
      </c>
      <c r="B38" s="80"/>
      <c r="C38" s="75"/>
      <c r="E38" s="105"/>
      <c r="F38" s="77" t="str">
        <f>IF(E38="","Will be plotted at Mean + SD","")</f>
        <v>Will be plotted at Mean + SD</v>
      </c>
      <c r="G38" s="67"/>
      <c r="H38" s="67"/>
      <c r="I38" s="67"/>
      <c r="J38" s="102" t="str">
        <f>"t-value of slope for "&amp;W13</f>
        <v>t-value of slope for High Moderator</v>
      </c>
      <c r="K38" s="67"/>
      <c r="L38" s="67"/>
      <c r="O38" s="107">
        <f>O37/SQRT(E30+(IF(E40="",B12+C12,E40))*(IF(E40="",B12+C12,E40))*D29+2*(IF(E40="",B12+C12,E40))*D30)</f>
        <v>4.7758815219276096</v>
      </c>
      <c r="P38" s="67"/>
      <c r="Q38" s="67"/>
      <c r="R38" s="67"/>
    </row>
    <row r="39" spans="1:18" ht="15" customHeight="1" x14ac:dyDescent="0.25">
      <c r="A39" s="82" t="str">
        <f>"Low value of "&amp;A12</f>
        <v>Low value of Moderator</v>
      </c>
      <c r="B39" s="80"/>
      <c r="C39" s="75"/>
      <c r="E39" s="105">
        <v>0</v>
      </c>
      <c r="F39" s="77" t="str">
        <f>IF(E39="","Will be plotted at Mean - SD","")</f>
        <v/>
      </c>
      <c r="G39" s="77"/>
      <c r="H39" s="77"/>
      <c r="I39" s="67"/>
      <c r="J39" s="102" t="str">
        <f>"p-value of slope for "&amp;W13</f>
        <v>p-value of slope for High Moderator</v>
      </c>
      <c r="K39" s="67"/>
      <c r="L39" s="67"/>
      <c r="O39" s="107">
        <f>2*TDIST(ABS(O38),(D10-E34-4),1)</f>
        <v>2.3541743469495673E-6</v>
      </c>
      <c r="P39" s="67"/>
      <c r="Q39" s="67"/>
      <c r="R39" s="67"/>
    </row>
    <row r="40" spans="1:18" ht="15" customHeight="1" x14ac:dyDescent="0.25">
      <c r="A40" s="82" t="str">
        <f>"Low value of "&amp;A12</f>
        <v>Low value of Moderator</v>
      </c>
      <c r="B40" s="80"/>
      <c r="C40" s="75"/>
      <c r="E40" s="106">
        <v>1</v>
      </c>
      <c r="F40" s="77" t="str">
        <f>IF(E40="","Will be plotted at Mean + SD","")</f>
        <v/>
      </c>
      <c r="G40" s="77"/>
      <c r="H40" s="77"/>
      <c r="I40" s="67"/>
      <c r="J40" s="67"/>
      <c r="K40" s="67"/>
      <c r="L40" s="67"/>
      <c r="P40" s="67"/>
      <c r="Q40" s="67"/>
      <c r="R40" s="67"/>
    </row>
    <row r="41" spans="1:18" ht="15" customHeight="1" x14ac:dyDescent="0.25">
      <c r="A41" s="80"/>
      <c r="B41" s="80"/>
      <c r="C41" s="80"/>
      <c r="D41" s="80"/>
      <c r="E41" s="81"/>
      <c r="F41" s="77"/>
      <c r="G41" s="77"/>
      <c r="H41" s="77"/>
      <c r="I41" s="67"/>
      <c r="J41" s="67"/>
      <c r="K41" s="67"/>
      <c r="L41" s="67"/>
      <c r="P41" s="67"/>
      <c r="Q41" s="67"/>
      <c r="R41" s="67"/>
    </row>
    <row r="42" spans="1:18" ht="15" customHeight="1" thickBot="1" x14ac:dyDescent="0.3">
      <c r="A42" s="109" t="s">
        <v>69</v>
      </c>
      <c r="B42" s="92"/>
      <c r="C42" s="92"/>
      <c r="D42" s="92"/>
      <c r="E42" s="93"/>
      <c r="F42" s="94"/>
      <c r="G42" s="77"/>
      <c r="H42" s="77"/>
      <c r="I42" s="67"/>
      <c r="J42" s="67"/>
      <c r="K42" s="67"/>
      <c r="L42" s="67"/>
      <c r="P42" s="67"/>
      <c r="Q42" s="67"/>
      <c r="R42" s="67"/>
    </row>
    <row r="43" spans="1:18" ht="15" customHeight="1" x14ac:dyDescent="0.25">
      <c r="A43" s="82" t="str">
        <f>"Low value of "&amp;A11&amp;" (IV)"</f>
        <v>Low value of IV (IV)</v>
      </c>
      <c r="B43" s="75"/>
      <c r="C43" s="75"/>
      <c r="E43" s="155"/>
      <c r="F43" s="156"/>
      <c r="G43" s="67"/>
      <c r="H43" s="67"/>
      <c r="I43" s="67"/>
      <c r="J43" s="67"/>
      <c r="K43" s="67"/>
      <c r="L43" s="67"/>
      <c r="P43" s="67"/>
      <c r="Q43" s="67"/>
      <c r="R43" s="67"/>
    </row>
    <row r="44" spans="1:18" ht="15" customHeight="1" x14ac:dyDescent="0.25">
      <c r="A44" s="82" t="str">
        <f>"High value of "&amp;A11&amp;" (IV)"</f>
        <v>High value of IV (IV)</v>
      </c>
      <c r="B44" s="75"/>
      <c r="C44" s="75"/>
      <c r="E44" s="157"/>
      <c r="F44" s="158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</row>
    <row r="45" spans="1:18" ht="15" customHeight="1" x14ac:dyDescent="0.25">
      <c r="A45" s="82" t="str">
        <f>"Low value of "&amp;A12&amp;" (Moderator)"</f>
        <v>Low value of Moderator (Moderator)</v>
      </c>
      <c r="B45" s="75"/>
      <c r="C45" s="75"/>
      <c r="E45" s="157"/>
      <c r="F45" s="158"/>
      <c r="G45" s="78"/>
      <c r="H45" s="79"/>
      <c r="I45" s="67"/>
      <c r="J45" s="67"/>
      <c r="K45" s="67"/>
      <c r="L45" s="67"/>
      <c r="M45" s="67"/>
      <c r="N45" s="67"/>
      <c r="O45" s="67"/>
      <c r="P45" s="67"/>
      <c r="Q45" s="67"/>
      <c r="R45" s="67"/>
    </row>
    <row r="46" spans="1:18" ht="15" customHeight="1" x14ac:dyDescent="0.25">
      <c r="A46" s="82" t="str">
        <f>"High value of "&amp;A12&amp;" (Moderator)"</f>
        <v>High value of Moderator (Moderator)</v>
      </c>
      <c r="B46" s="75"/>
      <c r="C46" s="75"/>
      <c r="E46" s="159"/>
      <c r="F46" s="160"/>
      <c r="G46" s="78"/>
      <c r="H46" s="79"/>
      <c r="I46" s="67"/>
      <c r="J46" s="67"/>
      <c r="K46" s="67"/>
      <c r="L46" s="67"/>
      <c r="M46" s="67"/>
      <c r="N46" s="67"/>
      <c r="O46" s="67"/>
      <c r="P46" s="67"/>
      <c r="Q46" s="67"/>
      <c r="R46" s="67"/>
    </row>
    <row r="47" spans="1:18" ht="15" customHeight="1" x14ac:dyDescent="0.25">
      <c r="A47" s="76"/>
      <c r="B47" s="76"/>
      <c r="C47" s="76"/>
      <c r="D47" s="76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</row>
    <row r="48" spans="1:18" ht="15" customHeight="1" x14ac:dyDescent="0.25">
      <c r="F48" s="67"/>
      <c r="G48" s="67"/>
      <c r="H48" s="67"/>
      <c r="I48" s="67"/>
      <c r="J48" s="67"/>
      <c r="K48" s="67"/>
      <c r="L48" s="67"/>
      <c r="M48" s="67"/>
      <c r="P48" s="67"/>
      <c r="Q48" s="67"/>
      <c r="R48" s="67"/>
    </row>
    <row r="49" spans="1:21" ht="15" customHeight="1" x14ac:dyDescent="0.25">
      <c r="A49" s="67"/>
      <c r="B49" s="67"/>
      <c r="C49" s="67"/>
      <c r="D49" s="67"/>
      <c r="E49" s="73"/>
      <c r="F49" s="74"/>
      <c r="G49" s="67"/>
      <c r="H49" s="67"/>
      <c r="I49" s="67"/>
      <c r="J49" s="67"/>
      <c r="K49" s="67"/>
      <c r="L49" s="67"/>
      <c r="M49" s="67"/>
      <c r="P49" s="67"/>
      <c r="Q49" s="67"/>
      <c r="R49" s="67"/>
    </row>
    <row r="50" spans="1:21" ht="15" customHeight="1" x14ac:dyDescent="0.25">
      <c r="A50" s="67"/>
      <c r="B50" s="67"/>
      <c r="C50" s="67"/>
      <c r="D50" s="67"/>
      <c r="E50" s="73"/>
      <c r="F50" s="74"/>
      <c r="G50" s="67"/>
      <c r="H50" s="67"/>
      <c r="I50" s="67"/>
      <c r="J50" s="67"/>
      <c r="K50" s="67"/>
      <c r="L50" s="67"/>
      <c r="M50" s="67"/>
      <c r="P50" s="67"/>
      <c r="Q50" s="67"/>
      <c r="R50" s="67"/>
    </row>
    <row r="51" spans="1:21" ht="15" customHeight="1" x14ac:dyDescent="0.25">
      <c r="A51" s="67"/>
      <c r="B51" s="67"/>
      <c r="C51" s="67"/>
      <c r="D51" s="67"/>
      <c r="E51" s="73"/>
      <c r="F51" s="74"/>
      <c r="G51" s="67"/>
      <c r="H51" s="67"/>
      <c r="I51" s="67"/>
      <c r="J51" s="67"/>
      <c r="K51" s="67"/>
      <c r="L51" s="67"/>
      <c r="M51" s="67"/>
      <c r="P51" s="67"/>
      <c r="Q51" s="67"/>
      <c r="R51" s="67"/>
    </row>
    <row r="52" spans="1:21" ht="15" customHeight="1" x14ac:dyDescent="0.25">
      <c r="A52" s="67"/>
      <c r="B52" s="67"/>
      <c r="C52" s="67"/>
      <c r="D52" s="67"/>
      <c r="E52" s="73"/>
      <c r="F52" s="74"/>
      <c r="G52" s="67"/>
      <c r="H52" s="67"/>
      <c r="I52" s="67"/>
      <c r="J52" s="67"/>
      <c r="K52" s="67"/>
      <c r="L52" s="67"/>
      <c r="M52" s="67"/>
      <c r="P52" s="67"/>
      <c r="Q52" s="67"/>
      <c r="R52" s="67"/>
    </row>
    <row r="53" spans="1:21" ht="15" customHeight="1" x14ac:dyDescent="0.25">
      <c r="A53" s="67"/>
      <c r="B53" s="67"/>
      <c r="C53" s="67"/>
      <c r="D53" s="67"/>
      <c r="E53" s="73"/>
      <c r="F53" s="74"/>
      <c r="G53" s="67"/>
      <c r="H53" s="67"/>
      <c r="I53" s="67"/>
      <c r="J53" s="67"/>
      <c r="K53" s="67"/>
      <c r="L53" s="67"/>
      <c r="M53" s="67"/>
      <c r="P53" s="67"/>
      <c r="Q53" s="67"/>
      <c r="R53" s="67"/>
    </row>
    <row r="54" spans="1:21" ht="15" customHeight="1" x14ac:dyDescent="0.2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P54" s="67"/>
      <c r="Q54" s="67"/>
      <c r="R54" s="67"/>
    </row>
    <row r="55" spans="1:21" ht="15" customHeight="1" x14ac:dyDescent="0.2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</row>
    <row r="57" spans="1:21" ht="15" customHeight="1" x14ac:dyDescent="0.25">
      <c r="A57" s="68" t="s">
        <v>47</v>
      </c>
    </row>
    <row r="58" spans="1:21" ht="15" customHeight="1" x14ac:dyDescent="0.25">
      <c r="E58" s="69"/>
      <c r="F58" s="69"/>
      <c r="G58" s="69"/>
      <c r="H58" s="70"/>
      <c r="I58" s="70"/>
      <c r="J58" s="70"/>
      <c r="K58" s="70"/>
      <c r="L58" s="71"/>
      <c r="M58" s="71"/>
      <c r="N58" s="71"/>
      <c r="O58" s="71"/>
      <c r="P58" s="71"/>
      <c r="Q58" s="71"/>
      <c r="R58" s="71"/>
      <c r="S58" s="71"/>
      <c r="T58" s="71"/>
      <c r="U58" s="71"/>
    </row>
    <row r="59" spans="1:21" ht="15" customHeight="1" x14ac:dyDescent="0.25">
      <c r="E59" s="69"/>
      <c r="F59" s="69"/>
      <c r="G59" s="69"/>
      <c r="H59" s="70"/>
      <c r="I59" s="70"/>
      <c r="J59" s="70"/>
      <c r="K59" s="70"/>
      <c r="L59" s="71"/>
      <c r="M59" s="71"/>
      <c r="N59" s="71"/>
      <c r="O59" s="71"/>
      <c r="P59" s="71"/>
      <c r="Q59" s="71"/>
      <c r="R59" s="71"/>
      <c r="S59" s="71"/>
      <c r="T59" s="71"/>
      <c r="U59" s="71"/>
    </row>
    <row r="60" spans="1:21" ht="15" customHeight="1" x14ac:dyDescent="0.25">
      <c r="E60" s="69"/>
      <c r="F60" s="69"/>
      <c r="G60" s="69"/>
      <c r="H60" s="70"/>
      <c r="I60" s="70"/>
      <c r="J60" s="70"/>
      <c r="K60" s="70"/>
      <c r="L60" s="71"/>
      <c r="M60" s="71"/>
      <c r="N60" s="71"/>
      <c r="O60" s="71"/>
      <c r="P60" s="71"/>
      <c r="Q60" s="71"/>
      <c r="R60" s="71"/>
      <c r="S60" s="71"/>
      <c r="T60" s="71"/>
      <c r="U60" s="71"/>
    </row>
    <row r="61" spans="1:21" ht="15" customHeight="1" x14ac:dyDescent="0.25">
      <c r="E61" s="69"/>
      <c r="F61" s="69"/>
      <c r="G61" s="69"/>
      <c r="H61" s="70"/>
      <c r="I61" s="70"/>
      <c r="J61" s="70"/>
      <c r="K61" s="70"/>
      <c r="L61" s="71"/>
      <c r="M61" s="71"/>
      <c r="N61" s="71"/>
      <c r="O61" s="71"/>
      <c r="P61" s="71"/>
      <c r="Q61" s="71"/>
      <c r="R61" s="71"/>
      <c r="S61" s="71"/>
      <c r="T61" s="71"/>
      <c r="U61" s="71"/>
    </row>
    <row r="62" spans="1:21" ht="15" customHeight="1" x14ac:dyDescent="0.25">
      <c r="E62" s="69"/>
      <c r="F62" s="69"/>
      <c r="G62" s="69"/>
      <c r="H62" s="70"/>
      <c r="I62" s="70"/>
      <c r="J62" s="70"/>
      <c r="K62" s="70"/>
      <c r="L62" s="71"/>
      <c r="M62" s="71"/>
      <c r="N62" s="71"/>
      <c r="O62" s="71"/>
      <c r="P62" s="71"/>
      <c r="Q62" s="71"/>
      <c r="R62" s="71"/>
      <c r="S62" s="71"/>
      <c r="T62" s="71"/>
      <c r="U62" s="71"/>
    </row>
    <row r="63" spans="1:21" ht="15" customHeight="1" x14ac:dyDescent="0.25">
      <c r="E63" s="69"/>
      <c r="F63" s="69"/>
      <c r="G63" s="69"/>
      <c r="H63" s="70"/>
      <c r="I63" s="70"/>
      <c r="J63" s="70"/>
      <c r="K63" s="70"/>
      <c r="L63" s="71"/>
      <c r="M63" s="71"/>
      <c r="N63" s="71"/>
      <c r="O63" s="71"/>
      <c r="P63" s="71"/>
      <c r="Q63" s="71"/>
      <c r="R63" s="71"/>
      <c r="S63" s="71"/>
      <c r="T63" s="71"/>
      <c r="U63" s="71"/>
    </row>
    <row r="64" spans="1:21" ht="15" customHeight="1" x14ac:dyDescent="0.25">
      <c r="E64" s="69"/>
      <c r="F64" s="69"/>
      <c r="G64" s="69"/>
      <c r="H64" s="70"/>
      <c r="I64" s="70"/>
      <c r="J64" s="70"/>
      <c r="K64" s="70"/>
      <c r="L64" s="71"/>
      <c r="M64" s="71"/>
      <c r="N64" s="71"/>
      <c r="O64" s="71"/>
      <c r="P64" s="71"/>
      <c r="Q64" s="71"/>
      <c r="R64" s="71"/>
      <c r="S64" s="71"/>
      <c r="T64" s="71"/>
      <c r="U64" s="71"/>
    </row>
    <row r="65" spans="1:21" ht="15" customHeight="1" x14ac:dyDescent="0.25">
      <c r="E65" s="69"/>
      <c r="F65" s="69"/>
      <c r="G65" s="69"/>
      <c r="H65" s="70"/>
      <c r="I65" s="70"/>
      <c r="J65" s="70"/>
      <c r="K65" s="70"/>
      <c r="L65" s="71"/>
      <c r="M65" s="71"/>
      <c r="N65" s="71"/>
      <c r="O65" s="71"/>
      <c r="P65" s="71"/>
      <c r="Q65" s="71"/>
      <c r="R65" s="71"/>
      <c r="S65" s="71"/>
      <c r="T65" s="71"/>
      <c r="U65" s="71"/>
    </row>
    <row r="66" spans="1:21" ht="15" customHeight="1" x14ac:dyDescent="0.25">
      <c r="A66" s="69"/>
      <c r="B66" s="69"/>
      <c r="C66" s="69"/>
      <c r="D66" s="69"/>
      <c r="E66" s="69"/>
      <c r="F66" s="69"/>
      <c r="G66" s="69"/>
      <c r="H66" s="70"/>
      <c r="I66" s="70"/>
      <c r="J66" s="70"/>
      <c r="K66" s="70"/>
      <c r="L66" s="71"/>
      <c r="M66" s="71"/>
      <c r="N66" s="71"/>
      <c r="O66" s="71"/>
      <c r="P66" s="71"/>
      <c r="Q66" s="71"/>
      <c r="R66" s="71"/>
      <c r="S66" s="71"/>
      <c r="T66" s="71"/>
      <c r="U66" s="71"/>
    </row>
    <row r="67" spans="1:21" ht="15" customHeight="1" x14ac:dyDescent="0.25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1"/>
      <c r="M67" s="71"/>
      <c r="N67" s="71"/>
      <c r="O67" s="71"/>
      <c r="P67" s="71"/>
      <c r="Q67" s="71"/>
      <c r="R67" s="71"/>
      <c r="S67" s="71"/>
      <c r="T67" s="71"/>
      <c r="U67" s="71"/>
    </row>
    <row r="68" spans="1:21" ht="15" customHeight="1" x14ac:dyDescent="0.25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1"/>
      <c r="M68" s="71"/>
      <c r="N68" s="71"/>
      <c r="O68" s="71"/>
      <c r="P68" s="71"/>
      <c r="Q68" s="71"/>
      <c r="R68" s="71"/>
      <c r="S68" s="71"/>
      <c r="T68" s="71"/>
      <c r="U68" s="71"/>
    </row>
    <row r="69" spans="1:21" ht="15" customHeight="1" x14ac:dyDescent="0.25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1"/>
      <c r="M69" s="71"/>
      <c r="N69" s="71"/>
      <c r="O69" s="71"/>
      <c r="P69" s="71"/>
      <c r="Q69" s="71"/>
      <c r="R69" s="71"/>
      <c r="S69" s="71"/>
      <c r="T69" s="71"/>
      <c r="U69" s="71"/>
    </row>
    <row r="70" spans="1:21" ht="15" customHeight="1" x14ac:dyDescent="0.25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1"/>
      <c r="M70" s="71"/>
      <c r="N70" s="71"/>
      <c r="O70" s="71"/>
      <c r="P70" s="71"/>
      <c r="Q70" s="71"/>
      <c r="R70" s="71"/>
      <c r="S70" s="71"/>
      <c r="T70" s="71"/>
      <c r="U70" s="71"/>
    </row>
    <row r="71" spans="1:21" ht="15" customHeight="1" x14ac:dyDescent="0.25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2"/>
      <c r="M71" s="72"/>
      <c r="N71" s="72"/>
      <c r="O71" s="72"/>
      <c r="P71" s="72"/>
      <c r="Q71" s="72"/>
      <c r="R71" s="72"/>
    </row>
    <row r="72" spans="1:21" ht="15" customHeight="1" x14ac:dyDescent="0.25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</row>
  </sheetData>
  <mergeCells count="18">
    <mergeCell ref="A32:F32"/>
    <mergeCell ref="E43:F43"/>
    <mergeCell ref="E44:F44"/>
    <mergeCell ref="E45:F45"/>
    <mergeCell ref="E46:F46"/>
    <mergeCell ref="A18:A21"/>
    <mergeCell ref="A22:G22"/>
    <mergeCell ref="A24:F24"/>
    <mergeCell ref="A25:C25"/>
    <mergeCell ref="A26:A31"/>
    <mergeCell ref="B26:B28"/>
    <mergeCell ref="B29:B31"/>
    <mergeCell ref="A8:D8"/>
    <mergeCell ref="A15:G15"/>
    <mergeCell ref="A16:B17"/>
    <mergeCell ref="C16:D16"/>
    <mergeCell ref="F16:F17"/>
    <mergeCell ref="G16:G17"/>
  </mergeCells>
  <hyperlinks>
    <hyperlink ref="A2" r:id="rId1" xr:uid="{D1ABFCFA-E221-42D0-8C0A-E25107BCCAA0}"/>
  </hyperlinks>
  <pageMargins left="0.7" right="0.7" top="0.75" bottom="0.75" header="0.3" footer="0.3"/>
  <pageSetup orientation="portrait" r:id="rId2"/>
  <ignoredErrors>
    <ignoredError sqref="F38:F39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Cohen's d</vt:lpstr>
      <vt:lpstr>Cohen's d (SPSS Output)</vt:lpstr>
      <vt:lpstr>Benjamini &amp; Hochberg (1995) FDR</vt:lpstr>
      <vt:lpstr>Steiger's z (1980)</vt:lpstr>
      <vt:lpstr>Two-Way Interactions (SPSS Out)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 Fisher</cp:lastModifiedBy>
  <dcterms:created xsi:type="dcterms:W3CDTF">2019-12-11T17:09:22Z</dcterms:created>
  <dcterms:modified xsi:type="dcterms:W3CDTF">2022-06-20T20:28:58Z</dcterms:modified>
</cp:coreProperties>
</file>